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lesage1\Documents\nextcloud circo\CIRCONSCRIPTION\BIBLIOTHEQUE CIRCO\"/>
    </mc:Choice>
  </mc:AlternateContent>
  <xr:revisionPtr revIDLastSave="0" documentId="8_{6AD39C3D-A6AA-4E28-B32B-C504E5153A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bums C1, C2, C3 +séries" sheetId="1" r:id="rId1"/>
    <sheet name="Séries romans C2, C3" sheetId="2" r:id="rId2"/>
    <sheet name="Malles littérature" sheetId="3" r:id="rId3"/>
    <sheet name="Malles artmusique" sheetId="4" r:id="rId4"/>
    <sheet name="malles sciences" sheetId="5" r:id="rId5"/>
    <sheet name="EPS" sheetId="6" r:id="rId6"/>
    <sheet name="Contes" sheetId="7" r:id="rId7"/>
    <sheet name="BD" sheetId="8" r:id="rId8"/>
    <sheet name="Poésies Fables" sheetId="9" r:id="rId9"/>
    <sheet name="Harcèlement scolaire" sheetId="10" r:id="rId10"/>
    <sheet name="Théâtre" sheetId="11" r:id="rId11"/>
    <sheet name="Anglais" sheetId="12" r:id="rId12"/>
    <sheet name="AUTRES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4" l="1"/>
  <c r="A10" i="4"/>
  <c r="A9" i="4"/>
  <c r="A8" i="4"/>
  <c r="A7" i="4"/>
  <c r="A6" i="4"/>
  <c r="A5" i="4"/>
  <c r="A4" i="4"/>
  <c r="A3" i="4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<sst xmlns="http://schemas.openxmlformats.org/spreadsheetml/2006/main" count="1237" uniqueCount="767">
  <si>
    <r>
      <rPr>
        <b/>
        <sz val="14"/>
        <rFont val="Arial, sans-serif"/>
      </rPr>
      <t xml:space="preserve">ALBUMS C 1, C 2, C3 </t>
    </r>
    <r>
      <rPr>
        <b/>
        <sz val="14"/>
        <color rgb="FF4A86E8"/>
        <rFont val="Arial, sans-serif"/>
      </rPr>
      <t>(Séries)</t>
    </r>
  </si>
  <si>
    <t>RESERVATIONS
2025-2026</t>
  </si>
  <si>
    <t>Titre</t>
  </si>
  <si>
    <t>Auteur(s)</t>
  </si>
  <si>
    <t>Nombre et format</t>
  </si>
  <si>
    <t>Période 1 sept-oct</t>
  </si>
  <si>
    <t>Période 2 nov-déc</t>
  </si>
  <si>
    <t>Période 3 janv-févr</t>
  </si>
  <si>
    <t>Période 4 mars-avril</t>
  </si>
  <si>
    <t>Période 5 mai-juin</t>
  </si>
  <si>
    <t>Dans 3500 mercredis</t>
  </si>
  <si>
    <t>A. Agopian</t>
  </si>
  <si>
    <t>7 Albums</t>
  </si>
  <si>
    <t>préparé</t>
  </si>
  <si>
    <t>Dis-moi</t>
  </si>
  <si>
    <t>M. Angeli</t>
  </si>
  <si>
    <t>1 Album</t>
  </si>
  <si>
    <t>Recupéré</t>
  </si>
  <si>
    <t>Un train pour chez nous</t>
  </si>
  <si>
    <t>A. Begag</t>
  </si>
  <si>
    <t>13 Albums</t>
  </si>
  <si>
    <t>Retour ok</t>
  </si>
  <si>
    <t>La reine des fourmis a disparu</t>
  </si>
  <si>
    <t>F. Bernard</t>
  </si>
  <si>
    <t>8 Albums</t>
  </si>
  <si>
    <t>Le train jaune</t>
  </si>
  <si>
    <t>3 Albums</t>
  </si>
  <si>
    <t>Les petits héritages</t>
  </si>
  <si>
    <t>F. Bertrand</t>
  </si>
  <si>
    <t>Bon appétit monsieur Lapin</t>
  </si>
  <si>
    <t>C. Boujon</t>
  </si>
  <si>
    <t>7 Poches et 1 Album</t>
  </si>
  <si>
    <t>La brouille</t>
  </si>
  <si>
    <t>_ Poches et 1 Album</t>
  </si>
  <si>
    <t>La chaise bleue</t>
  </si>
  <si>
    <t>6 Poches et 1 Album</t>
  </si>
  <si>
    <t>Le crapaud perché</t>
  </si>
  <si>
    <t>Pauvre Verdurette</t>
  </si>
  <si>
    <t>7 Poches</t>
  </si>
  <si>
    <t>Un bon petit ogre</t>
  </si>
  <si>
    <t>3 Poches</t>
  </si>
  <si>
    <t>Les petits riens</t>
  </si>
  <si>
    <t>E. Brami et P. Bertrand</t>
  </si>
  <si>
    <t>G. FERRAND
La Frette</t>
  </si>
  <si>
    <t xml:space="preserve">La complainte du Gecko. Un conte de Bali. </t>
  </si>
  <si>
    <t>M. Brignone et E. Nouhen</t>
  </si>
  <si>
    <t>11 Albums</t>
  </si>
  <si>
    <t>Dans la forêt profonde</t>
  </si>
  <si>
    <t>A. Browne</t>
  </si>
  <si>
    <t>7 Poches et 2 Albums</t>
  </si>
  <si>
    <t>Le tunnel</t>
  </si>
  <si>
    <t>Une histoire à quatre voix</t>
  </si>
  <si>
    <t>8 Albums et 1 Poche</t>
  </si>
  <si>
    <t>Marcel le rêveur</t>
  </si>
  <si>
    <t>2 Albums</t>
  </si>
  <si>
    <t>Le grand bébé</t>
  </si>
  <si>
    <t>Les tableaux de Marcel</t>
  </si>
  <si>
    <t>BRION
E. Berrier-Sérafin</t>
  </si>
  <si>
    <t xml:space="preserve">Moi devant </t>
  </si>
  <si>
    <t>N. Brun-Cosme et O. Tallec</t>
  </si>
  <si>
    <t>Entre fleuve et canal</t>
  </si>
  <si>
    <t>N. Brun-Cosme et A. Brouillard</t>
  </si>
  <si>
    <t>Le collectionneur d'instants</t>
  </si>
  <si>
    <t>Q. Buchholz</t>
  </si>
  <si>
    <t xml:space="preserve">Dans ma poche </t>
  </si>
  <si>
    <t>I. Chmielewska</t>
  </si>
  <si>
    <t>Little Lou</t>
  </si>
  <si>
    <t>J. Claverie</t>
  </si>
  <si>
    <t>13 Poches et 1 Album</t>
  </si>
  <si>
    <t>G.Ferrand/
la frette</t>
  </si>
  <si>
    <t>Magasin zinzin</t>
  </si>
  <si>
    <t>F. Clément</t>
  </si>
  <si>
    <t>Le temps des cerises</t>
  </si>
  <si>
    <t>J-B. Clément</t>
  </si>
  <si>
    <t>L'Afrique de Zigomar</t>
  </si>
  <si>
    <t>P. Corentin</t>
  </si>
  <si>
    <t>Patatras</t>
  </si>
  <si>
    <t>L'ogre, le loup, la petite fille et le gateau</t>
  </si>
  <si>
    <t>H.Saint-Aimé/
Primarette</t>
  </si>
  <si>
    <t>Mademoiselle Sauve-qui-peut</t>
  </si>
  <si>
    <t>1 Poche</t>
  </si>
  <si>
    <t>Moi et rien</t>
  </si>
  <si>
    <t>K. Crowther</t>
  </si>
  <si>
    <t>Les petits bonshommes sur le carreau</t>
  </si>
  <si>
    <t>O. Douzou</t>
  </si>
  <si>
    <t>On ne copie pas</t>
  </si>
  <si>
    <t>Records</t>
  </si>
  <si>
    <t>O. Douzou et L. Corazza</t>
  </si>
  <si>
    <t>Ermeline et sa machine</t>
  </si>
  <si>
    <t>O. Douzou et I. Chatellard</t>
  </si>
  <si>
    <t xml:space="preserve">Toi-même </t>
  </si>
  <si>
    <t>M. Duval</t>
  </si>
  <si>
    <t>Macao et Cosmage ou l'expérience du bonheur</t>
  </si>
  <si>
    <t>Edy-Legrand</t>
  </si>
  <si>
    <t xml:space="preserve">Moabi </t>
  </si>
  <si>
    <t>M. El Fathi</t>
  </si>
  <si>
    <t>Saperli et Popette</t>
  </si>
  <si>
    <t>Elzbieta</t>
  </si>
  <si>
    <t>Flon-Flon et Musette</t>
  </si>
  <si>
    <t>Le petit navigateur illustré</t>
  </si>
  <si>
    <t>Remue-ménage chez madame K</t>
  </si>
  <si>
    <t>W. Erlbruch</t>
  </si>
  <si>
    <t>6 Albums</t>
  </si>
  <si>
    <t xml:space="preserve">Le grand spectacle </t>
  </si>
  <si>
    <t>C. Franek</t>
  </si>
  <si>
    <t>Le cochon à l'oreille coupée</t>
  </si>
  <si>
    <t>Fromental</t>
  </si>
  <si>
    <t>Maman-dlo</t>
  </si>
  <si>
    <t>A. Godard</t>
  </si>
  <si>
    <t>Que font les petits garçons ?</t>
  </si>
  <si>
    <t>N. Heidelbach</t>
  </si>
  <si>
    <t xml:space="preserve">Alphonse !!! Ça va pas la tête </t>
  </si>
  <si>
    <t>D. Hirst</t>
  </si>
  <si>
    <t xml:space="preserve">Trois frères pour un seul trésor </t>
  </si>
  <si>
    <t>A. Heurtier et J. Gueyfier</t>
  </si>
  <si>
    <t xml:space="preserve">Abris </t>
  </si>
  <si>
    <t>E. Houdart</t>
  </si>
  <si>
    <t>Une nouvelle maison pour la famille souris</t>
  </si>
  <si>
    <t>K. Iwamura</t>
  </si>
  <si>
    <t xml:space="preserve">Dans les yeux </t>
  </si>
  <si>
    <t>P. Jalbert</t>
  </si>
  <si>
    <t xml:space="preserve">La Papote </t>
  </si>
  <si>
    <t>Y. Jaulin et S. Ribeyron</t>
  </si>
  <si>
    <t>La poule qui voulait pondre des œufs en or</t>
  </si>
  <si>
    <t>H. Johansen et K. Bhend</t>
  </si>
  <si>
    <t>Toc, toc, toc</t>
  </si>
  <si>
    <t>T. et Y. Koide</t>
  </si>
  <si>
    <t xml:space="preserve">Arbre </t>
  </si>
  <si>
    <t>A. Laprun</t>
  </si>
  <si>
    <t>Victor et la sorcière</t>
  </si>
  <si>
    <t>O. Lecaye</t>
  </si>
  <si>
    <t>5 Poches et 1 Album</t>
  </si>
  <si>
    <t>Docteur loup</t>
  </si>
  <si>
    <t>H.Mourichon/
St Hilaire</t>
  </si>
  <si>
    <t>Didi Bonbon</t>
  </si>
  <si>
    <t>Léo Corbeau et Gaspard Renard</t>
  </si>
  <si>
    <t>Demain les fleurs</t>
  </si>
  <si>
    <t>T. Lenain</t>
  </si>
  <si>
    <t xml:space="preserve">Naya ou la messagère de la nuit </t>
  </si>
  <si>
    <t>P. Lechermeier et C. de Gestold</t>
  </si>
  <si>
    <t>Ré-création</t>
  </si>
  <si>
    <t>C. Légaut</t>
  </si>
  <si>
    <t>Petit oubli</t>
  </si>
  <si>
    <t>Frédéric</t>
  </si>
  <si>
    <t>L. Lioni</t>
  </si>
  <si>
    <t>Pilotin</t>
  </si>
  <si>
    <t>Un poisson est un poisson</t>
  </si>
  <si>
    <t>La chenille en danger ?</t>
  </si>
  <si>
    <t>I. Lucht</t>
  </si>
  <si>
    <t>4 Albums</t>
  </si>
  <si>
    <t>Bébé</t>
  </si>
  <si>
    <t>F. Manuschkin et R. Himler</t>
  </si>
  <si>
    <t>Le loup, mon œil !</t>
  </si>
  <si>
    <t>S. Meddaugh</t>
  </si>
  <si>
    <t>Bruno est en colère</t>
  </si>
  <si>
    <t>K. Mensing</t>
  </si>
  <si>
    <t xml:space="preserve">Quand il fait nuit </t>
  </si>
  <si>
    <t>A. Miyakoshi</t>
  </si>
  <si>
    <t>Jamais on n'a vu…</t>
  </si>
  <si>
    <t>C. Mollet</t>
  </si>
  <si>
    <t>La pêche à la marmite</t>
  </si>
  <si>
    <t>D. Mwankumi</t>
  </si>
  <si>
    <t>Chien bleu</t>
  </si>
  <si>
    <t>Nadja</t>
  </si>
  <si>
    <t>8 Poches et 2 Albums</t>
  </si>
  <si>
    <t>L'horrible petite princesse</t>
  </si>
  <si>
    <t>7 Poches et 5 Albums</t>
  </si>
  <si>
    <t>La baguette qui marchait pas</t>
  </si>
  <si>
    <t>1 Poches</t>
  </si>
  <si>
    <t>Momo (l'intégrale)</t>
  </si>
  <si>
    <t>13 Poches</t>
  </si>
  <si>
    <t>La petite fille du livre</t>
  </si>
  <si>
    <t>1 Album et 1 Poche</t>
  </si>
  <si>
    <t>L'enfant des sables</t>
  </si>
  <si>
    <t>Le génie du pousse-pousse</t>
  </si>
  <si>
    <t>J-C. Noguès</t>
  </si>
  <si>
    <t>La grande panthère noire</t>
  </si>
  <si>
    <t>F. Paul</t>
  </si>
  <si>
    <t xml:space="preserve">Terminus </t>
  </si>
  <si>
    <t>M. de la Pena et C. Robinson</t>
  </si>
  <si>
    <t>Les derniers géants</t>
  </si>
  <si>
    <t>F. Place</t>
  </si>
  <si>
    <t>L'île du Monstril</t>
  </si>
  <si>
    <t>Y. Pommaux</t>
  </si>
  <si>
    <t>John Chatterton détective</t>
  </si>
  <si>
    <t>Une nuit, un chat…</t>
  </si>
  <si>
    <t>Georges Lebanc</t>
  </si>
  <si>
    <t>C. Ponti</t>
  </si>
  <si>
    <t>Ma vallée</t>
  </si>
  <si>
    <t>La tempête</t>
  </si>
  <si>
    <t>Parci et Parla</t>
  </si>
  <si>
    <t>L'arbre sans fin</t>
  </si>
  <si>
    <t>L'île des Zertes</t>
  </si>
  <si>
    <t>La revanche de Lili Prune</t>
  </si>
  <si>
    <t>Pétronille et ses 120 petits</t>
  </si>
  <si>
    <t>Okilélé</t>
  </si>
  <si>
    <t>Grand-père</t>
  </si>
  <si>
    <t>G. Rapaport</t>
  </si>
  <si>
    <t>Scoop</t>
  </si>
  <si>
    <t>G. Rodari et Pef</t>
  </si>
  <si>
    <t>12 Albums</t>
  </si>
  <si>
    <t>Adrien qui ne fait rien</t>
  </si>
  <si>
    <t>T. Ross</t>
  </si>
  <si>
    <t>Le garçon qui criait : "Au loup ! "</t>
  </si>
  <si>
    <t>Puni-Cagibi !</t>
  </si>
  <si>
    <t>A. Serres et C.K. Dubois</t>
  </si>
  <si>
    <t>Les trois clés d'or de Prague</t>
  </si>
  <si>
    <t>P. Sis</t>
  </si>
  <si>
    <t>Loulou</t>
  </si>
  <si>
    <t>G. Solotareff</t>
  </si>
  <si>
    <t>8 Poches et 1 Album</t>
  </si>
  <si>
    <t>Ne m'appelez plus jamais "Mon petit lapin"</t>
  </si>
  <si>
    <t>La bataille de Grand-Louis et de Petit-Robert</t>
  </si>
  <si>
    <t>Tu sais siffler, Johanna ?</t>
  </si>
  <si>
    <t>U. Shark et Höglund</t>
  </si>
  <si>
    <t>Un jour affreux</t>
  </si>
  <si>
    <t>J. Stevenson</t>
  </si>
  <si>
    <t>Le géant de Zéralda</t>
  </si>
  <si>
    <t>T. Ungerer</t>
  </si>
  <si>
    <t>Otto : autobiographie d'un ours en peluche</t>
  </si>
  <si>
    <t>6 Poches</t>
  </si>
  <si>
    <t>M.Marconnet/
SPBx</t>
  </si>
  <si>
    <t>V. Charpenay
Ornacieux</t>
  </si>
  <si>
    <t>Les trois brigands</t>
  </si>
  <si>
    <t>1 Album et 2 Poches</t>
  </si>
  <si>
    <t>L'incroyable Zanzibar</t>
  </si>
  <si>
    <t>C. Valckx</t>
  </si>
  <si>
    <t>8 Poches</t>
  </si>
  <si>
    <t>Jumanji</t>
  </si>
  <si>
    <t>C. Van Allsburg</t>
  </si>
  <si>
    <t>Une soupe au caillou</t>
  </si>
  <si>
    <t>A. Vaugelade</t>
  </si>
  <si>
    <t xml:space="preserve">Le petit poison rouge </t>
  </si>
  <si>
    <t>T. Yoo</t>
  </si>
  <si>
    <t>SERIES ROMANS C2, C3</t>
  </si>
  <si>
    <t>AUTEURS</t>
  </si>
  <si>
    <t>TITRE</t>
  </si>
  <si>
    <t>Nombre</t>
  </si>
  <si>
    <t>Brisou-Pellen, Evelyne</t>
  </si>
  <si>
    <t>Deux graines de cacao</t>
  </si>
  <si>
    <t>V.Charpenay/Ornacieux</t>
  </si>
  <si>
    <t>Causse, Rolande</t>
  </si>
  <si>
    <t>Rouge braise</t>
  </si>
  <si>
    <t>C. Montagnat/V. Charpenay
Thodure/Ornacieux</t>
  </si>
  <si>
    <t>Récupéré</t>
  </si>
  <si>
    <t>Condé, Maryse</t>
  </si>
  <si>
    <t>Rêves amers</t>
  </si>
  <si>
    <t>C. Montagnat/
Thodure</t>
  </si>
  <si>
    <t>Dahl, Roald</t>
  </si>
  <si>
    <t>Charlie et la chocolaterie</t>
  </si>
  <si>
    <t>M. QUENENSSE/
NANTOIN</t>
  </si>
  <si>
    <t>Desplechin, Marie</t>
  </si>
  <si>
    <t>Verte</t>
  </si>
  <si>
    <t>Donner, Chris</t>
  </si>
  <si>
    <t>Le Cheval qui sourit</t>
  </si>
  <si>
    <t>Fine, Anne</t>
  </si>
  <si>
    <t>Journal d'un chat assassin</t>
  </si>
  <si>
    <t>Giono, Jean</t>
  </si>
  <si>
    <t>L'Homme qui plantait des arbres</t>
  </si>
  <si>
    <t>2 Poches / 1 Album</t>
  </si>
  <si>
    <t>Härtling, Peter</t>
  </si>
  <si>
    <t>Oma, ma grand-mère à moi</t>
  </si>
  <si>
    <t>Kacimi, Mohamed</t>
  </si>
  <si>
    <t>Le secret de la reine de Saba</t>
  </si>
  <si>
    <t>Karr, Kathleen</t>
  </si>
  <si>
    <t>La longue marche des dindes</t>
  </si>
  <si>
    <t>Le Clézio, J.M.G.</t>
  </si>
  <si>
    <t>Voyage au pays des arbres</t>
  </si>
  <si>
    <t>G.Ferrand/
La Frette</t>
  </si>
  <si>
    <t>Morgenstern, Susie</t>
  </si>
  <si>
    <t>Même les princesses doivent aller à l'école</t>
  </si>
  <si>
    <t>H.Mourichon/
St Hilaire
(8 ex)</t>
  </si>
  <si>
    <t>Joker</t>
  </si>
  <si>
    <t>M.Marconnet/SPBx</t>
  </si>
  <si>
    <t>Murail, Marie-Aude</t>
  </si>
  <si>
    <t>Le Hollandais sans peine</t>
  </si>
  <si>
    <t>Patte-Blanche</t>
  </si>
  <si>
    <t>Nordmann, 
Jean Gabriel</t>
  </si>
  <si>
    <t>Le long voyage du pinguoin vers la jungle</t>
  </si>
  <si>
    <t xml:space="preserve">V.Vicat
Marcilloles </t>
  </si>
  <si>
    <t>V.Vicat
Marcilloles</t>
  </si>
  <si>
    <t>Pennac, Daniel</t>
  </si>
  <si>
    <t>L'Oeil du loup</t>
  </si>
  <si>
    <t>Schädlich, Hans Joachim</t>
  </si>
  <si>
    <t>Le coupeur de mots</t>
  </si>
  <si>
    <t>Sepulveda, Luis</t>
  </si>
  <si>
    <t>Histoire de la mouette et du chat qui lui apprit à voler</t>
  </si>
  <si>
    <t>G. Ferrand/
La Frette</t>
  </si>
  <si>
    <t>Thiès, Paul</t>
  </si>
  <si>
    <t>Je suis amoureux d'un tigre</t>
  </si>
  <si>
    <t>Tournier, Michel</t>
  </si>
  <si>
    <t>La couleuvrine</t>
  </si>
  <si>
    <t>Paroles d'étoiles</t>
  </si>
  <si>
    <t>MALLES                                                 littérature/documentaires</t>
  </si>
  <si>
    <t>nom et contenu</t>
  </si>
  <si>
    <t>période 1 sept-oct</t>
  </si>
  <si>
    <t>période 2  nov-déc</t>
  </si>
  <si>
    <t>période 3 janv-févr</t>
  </si>
  <si>
    <t>période 4  mars-avril</t>
  </si>
  <si>
    <t>période 5 mai-juin</t>
  </si>
  <si>
    <t>MALLES Art et Musique              C1, C2, C3</t>
  </si>
  <si>
    <t>Réservations
2025-2026</t>
  </si>
  <si>
    <t>période 1                  sept-oct</t>
  </si>
  <si>
    <t>V.Charpenay/
Onacieux</t>
  </si>
  <si>
    <t>MALLES sciences</t>
  </si>
  <si>
    <r>
      <rPr>
        <b/>
        <sz val="11"/>
        <rFont val="Arial, sans-serif"/>
      </rPr>
      <t xml:space="preserve">Le corps humain (2 cartons) : </t>
    </r>
    <r>
      <rPr>
        <sz val="11"/>
        <rFont val="Arial, sans-serif"/>
      </rPr>
      <t>2 squelettes César</t>
    </r>
  </si>
  <si>
    <t>V.Charpenay/
Ornacieux</t>
  </si>
  <si>
    <r>
      <rPr>
        <b/>
        <sz val="11"/>
        <rFont val="Arial, sans-serif"/>
      </rPr>
      <t xml:space="preserve">Astronomie (2 cartons) : </t>
    </r>
    <r>
      <rPr>
        <sz val="11"/>
        <rFont val="Arial, sans-serif"/>
      </rPr>
      <t>globe terrestre, géorama…</t>
    </r>
  </si>
  <si>
    <t>ST PIERRE DE Bx
M.Marconnet</t>
  </si>
  <si>
    <r>
      <rPr>
        <b/>
        <sz val="11"/>
        <rFont val="Arial, sans-serif"/>
      </rPr>
      <t xml:space="preserve">Méteo : </t>
    </r>
    <r>
      <rPr>
        <sz val="11"/>
        <rFont val="Arial, sans-serif"/>
      </rPr>
      <t>pluviomètre, baromètre</t>
    </r>
  </si>
  <si>
    <t>Boussoles et aimants</t>
  </si>
  <si>
    <r>
      <rPr>
        <b/>
        <sz val="11"/>
        <rFont val="Arial, sans-serif"/>
      </rPr>
      <t xml:space="preserve">Masses et volumes : </t>
    </r>
    <r>
      <rPr>
        <sz val="11"/>
        <rFont val="Arial, sans-serif"/>
      </rPr>
      <t>balance Roberval, masses...</t>
    </r>
  </si>
  <si>
    <r>
      <rPr>
        <b/>
        <sz val="11"/>
        <rFont val="Arial, sans-serif"/>
      </rPr>
      <t xml:space="preserve">Changements d'état (2 cartons) : </t>
    </r>
    <r>
      <rPr>
        <sz val="11"/>
        <rFont val="Arial, sans-serif"/>
      </rPr>
      <t>thermomètres, bécher, éprouvette, bas à glaçons, loupes à main...</t>
    </r>
  </si>
  <si>
    <r>
      <rPr>
        <b/>
        <sz val="11"/>
        <rFont val="Arial, sans-serif"/>
      </rPr>
      <t xml:space="preserve">Ensemble chaleur : </t>
    </r>
    <r>
      <rPr>
        <sz val="11"/>
        <rFont val="Arial, sans-serif"/>
      </rPr>
      <t>thermomètre, bougies...</t>
    </r>
  </si>
  <si>
    <r>
      <rPr>
        <b/>
        <sz val="11"/>
        <rFont val="Arial, sans-serif"/>
      </rPr>
      <t xml:space="preserve">La lumière : </t>
    </r>
    <r>
      <rPr>
        <sz val="11"/>
        <rFont val="Arial, sans-serif"/>
      </rPr>
      <t>miroirs, filtres couleur, lampes...</t>
    </r>
  </si>
  <si>
    <r>
      <rPr>
        <b/>
        <sz val="11"/>
        <rFont val="Arial, sans-serif"/>
      </rPr>
      <t xml:space="preserve">Electricité et énergie : </t>
    </r>
    <r>
      <rPr>
        <sz val="11"/>
        <rFont val="Arial, sans-serif"/>
      </rPr>
      <t>moteurs électriques, fil électrique, ampoules…</t>
    </r>
  </si>
  <si>
    <t>COUR ET BUIS
S. Goudenhooft
V. Charpenay/
Ornacieux (2025-2026)</t>
  </si>
  <si>
    <t>Kit de cellules solaires (8 boites)</t>
  </si>
  <si>
    <t>Kit d'énergie renouvellable ( 2 boites)</t>
  </si>
  <si>
    <r>
      <rPr>
        <b/>
        <sz val="12"/>
        <rFont val="Arial, sans-serif"/>
      </rPr>
      <t xml:space="preserve">Coffret CAPSELA : </t>
    </r>
    <r>
      <rPr>
        <sz val="12"/>
        <rFont val="Arial, sans-serif"/>
      </rPr>
      <t>jeu de construction scentifique (énergie, transmission, flotabilité, vitesse)</t>
    </r>
  </si>
  <si>
    <r>
      <rPr>
        <b/>
        <sz val="12"/>
        <rFont val="Arial, sans-serif"/>
      </rPr>
      <t>L'eau dans la vie quotidienne et cycle de l'eau</t>
    </r>
    <r>
      <rPr>
        <sz val="12"/>
        <rFont val="Arial, sans-serif"/>
      </rPr>
      <t xml:space="preserve"> : bacs à glaçons, thermomètres…</t>
    </r>
  </si>
  <si>
    <r>
      <rPr>
        <b/>
        <sz val="12"/>
        <rFont val="Arial, sans-serif"/>
      </rPr>
      <t xml:space="preserve">Monde du vivant (3 cartons) : </t>
    </r>
    <r>
      <rPr>
        <sz val="12"/>
        <rFont val="Arial, sans-serif"/>
      </rPr>
      <t>microscope, loupe binoculaire, visionneuses…</t>
    </r>
  </si>
  <si>
    <r>
      <rPr>
        <b/>
        <sz val="12"/>
        <rFont val="Arial, sans-serif"/>
      </rPr>
      <t>Les choses qui poussent :</t>
    </r>
    <r>
      <rPr>
        <sz val="12"/>
        <rFont val="Arial, sans-serif"/>
      </rPr>
      <t xml:space="preserve"> loupes, tuteurs, coupelles, pots à semis…</t>
    </r>
  </si>
  <si>
    <t>Jeu de construction : PolyM (maternelle)</t>
  </si>
  <si>
    <r>
      <rPr>
        <b/>
        <sz val="12"/>
        <rFont val="Arial, sans-serif"/>
      </rPr>
      <t>Légo Dacta</t>
    </r>
    <r>
      <rPr>
        <sz val="12"/>
        <rFont val="Arial, sans-serif"/>
      </rPr>
      <t xml:space="preserve"> : ensemble "fête foraine" (2 boites) </t>
    </r>
  </si>
  <si>
    <r>
      <rPr>
        <b/>
        <sz val="12"/>
        <rFont val="Arial, sans-serif"/>
      </rPr>
      <t xml:space="preserve">Légo dacta (3 boites) </t>
    </r>
    <r>
      <rPr>
        <sz val="12"/>
        <rFont val="Arial, sans-serif"/>
      </rPr>
      <t>Cycle 3</t>
    </r>
  </si>
  <si>
    <t>Petit ingénieur des engrenages (maternelle)</t>
  </si>
  <si>
    <t>ST SIMEON
J.Pilaud</t>
  </si>
  <si>
    <r>
      <rPr>
        <b/>
        <sz val="12"/>
        <rFont val="Arial, sans-serif"/>
      </rPr>
      <t>Mécanique GS-CP :</t>
    </r>
    <r>
      <rPr>
        <sz val="12"/>
        <rFont val="Arial, sans-serif"/>
      </rPr>
      <t xml:space="preserve"> roues, axes tournants, poulies…</t>
    </r>
  </si>
  <si>
    <r>
      <rPr>
        <b/>
        <sz val="12"/>
        <rFont val="Arial, sans-serif"/>
      </rPr>
      <t xml:space="preserve">Mécanique CP-CE1-CE2 : </t>
    </r>
    <r>
      <rPr>
        <sz val="12"/>
        <rFont val="Arial, sans-serif"/>
      </rPr>
      <t>roues, axes poulies….</t>
    </r>
  </si>
  <si>
    <r>
      <rPr>
        <b/>
        <sz val="12"/>
        <rFont val="Arial, sans-serif"/>
      </rPr>
      <t xml:space="preserve">Mécanique CM1-CM2 (2 boites) : </t>
    </r>
    <r>
      <rPr>
        <sz val="12"/>
        <rFont val="Arial, sans-serif"/>
      </rPr>
      <t>plaques, roues, poulies…</t>
    </r>
  </si>
  <si>
    <r>
      <rPr>
        <b/>
        <sz val="12"/>
        <rFont val="Arial, sans-serif"/>
      </rPr>
      <t>Mécanique Cycle 3 (2 boites) :</t>
    </r>
    <r>
      <rPr>
        <sz val="12"/>
        <rFont val="Arial, sans-serif"/>
      </rPr>
      <t xml:space="preserve"> roues, poulies, crémaillères…</t>
    </r>
  </si>
  <si>
    <t>EPS</t>
  </si>
  <si>
    <t>Période 1                    sept-oct</t>
  </si>
  <si>
    <t>Période 2                         nov-déc</t>
  </si>
  <si>
    <r>
      <rPr>
        <b/>
        <sz val="11"/>
        <rFont val="Arial, sans-serif"/>
      </rPr>
      <t xml:space="preserve">SECURITE ROUTIERE :
</t>
    </r>
    <r>
      <rPr>
        <sz val="10"/>
        <rFont val="Arial, sans-serif"/>
      </rPr>
      <t>9 gilets de sécurité adultes/
9 panneaux de signalisation /
10 tubes/
30 coupelles/
1 support range coupelle/
1 feu tricolore/
9 cônes bleus</t>
    </r>
  </si>
  <si>
    <t>10 "Vortex"</t>
  </si>
  <si>
    <t>ORIENTATION                                       10 boussolles / 10 balises 15X15 et 9 balises autres / 10 cartons de contôle / 10 pince de contrôle / 1 sifflet</t>
  </si>
  <si>
    <r>
      <rPr>
        <b/>
        <sz val="10"/>
        <rFont val="Arial"/>
      </rPr>
      <t>CONTES</t>
    </r>
    <r>
      <rPr>
        <sz val="10"/>
        <rFont val="Arial"/>
      </rPr>
      <t xml:space="preserve"> traditionnels, modernes, de tous les pays, détournés                         (séries et autres)</t>
    </r>
  </si>
  <si>
    <t>conte / pays</t>
  </si>
  <si>
    <t>Période 3 janv-fév</t>
  </si>
  <si>
    <t>Bettelheim, Bruno</t>
  </si>
  <si>
    <t>Psychanalyse des contes de fées</t>
  </si>
  <si>
    <t>Andersen, Hans-Christian</t>
  </si>
  <si>
    <t>Contes</t>
  </si>
  <si>
    <t>La petite sirène</t>
  </si>
  <si>
    <t>La Petite fille aux allumettes</t>
  </si>
  <si>
    <t>Le petit soldat de plomb</t>
  </si>
  <si>
    <t>Grimm</t>
  </si>
  <si>
    <t>Grimm, Jacob - Grimm, Wilhelm</t>
  </si>
  <si>
    <t>Les trois plumes</t>
  </si>
  <si>
    <t>Tom Pouce</t>
  </si>
  <si>
    <t>Le pêcheur et sa femme</t>
  </si>
  <si>
    <t>L'oiseau d'Ourdi</t>
  </si>
  <si>
    <t>Grimm (d'après)</t>
  </si>
  <si>
    <t>Le malin petit tailleur</t>
  </si>
  <si>
    <t>Le loup et les sept cabris</t>
  </si>
  <si>
    <t>Perrault, Charles</t>
  </si>
  <si>
    <t>Contes et fables (texte intégral)</t>
  </si>
  <si>
    <t>La Barbe-Bleue</t>
  </si>
  <si>
    <t>Contes de ma mère l'Oye</t>
  </si>
  <si>
    <t>Le chat botté</t>
  </si>
  <si>
    <t>Le petit chaperon rouge (ill; Eric Battut)</t>
  </si>
  <si>
    <t>Mme Leprince de Beaumont</t>
  </si>
  <si>
    <t>La Belle et la Bête</t>
  </si>
  <si>
    <t>Mme de Villeneuve</t>
  </si>
  <si>
    <t>3 petits cochons</t>
  </si>
  <si>
    <t>Blegvad, Erik</t>
  </si>
  <si>
    <t>La véritable histoire des trois petits cochons</t>
  </si>
  <si>
    <t>Scieszka, J. et Smith, L.</t>
  </si>
  <si>
    <t>La vérité sur l'affaire des trois petits cochons</t>
  </si>
  <si>
    <t>Trivizia, E. et Oxenbury H.</t>
  </si>
  <si>
    <t>Les trois petits loups et le grand méchant cochon</t>
  </si>
  <si>
    <t>Wiesner, David</t>
  </si>
  <si>
    <t>Les trois cochons</t>
  </si>
  <si>
    <t>Heidelbach, Nikolaus</t>
  </si>
  <si>
    <t>La treizième fée (La belle au bois dormant)</t>
  </si>
  <si>
    <t>Contes de fée. (Raiponce, Le Roi-Grenouille, Jacques et le haricot magique, Petit Frèe et Petite Sœur, Les sept corbeaux, Rose-Blanche et Rose-Rouge)</t>
  </si>
  <si>
    <t>Allemagne</t>
  </si>
  <si>
    <t>Hoffman, E. T. A.</t>
  </si>
  <si>
    <t>Casse-noisette</t>
  </si>
  <si>
    <t>Russie</t>
  </si>
  <si>
    <t>Prokofiev, Serge</t>
  </si>
  <si>
    <t>Pierre et le loup. (adapté par Mauelauxo Prado)</t>
  </si>
  <si>
    <t>Pierre et le loup. (ill. Erna Voigt)</t>
  </si>
  <si>
    <t>Contes traditionnels de Russie</t>
  </si>
  <si>
    <t>Baba Yaga</t>
  </si>
  <si>
    <t>La sorcière aux trois crapauds</t>
  </si>
  <si>
    <t>Contes russes d'Afanassiev. L'oiseau de feu.</t>
  </si>
  <si>
    <t>Ogres et ogresses. Le cyclope. Vassilissa la très belle. Le petit Poucet.</t>
  </si>
  <si>
    <t>Mythologie</t>
  </si>
  <si>
    <t>Koenig, Viviane</t>
  </si>
  <si>
    <t>Ulysse et le cyclope</t>
  </si>
  <si>
    <t>Moyen-Orient</t>
  </si>
  <si>
    <t>Histoire de Sindbad le marin</t>
  </si>
  <si>
    <t>Afrique</t>
  </si>
  <si>
    <t>Maunoury, Jean-Louis</t>
  </si>
  <si>
    <t>Nasr Eddin Hodja, un drôle d'idiot</t>
  </si>
  <si>
    <t>Mammeri, Mouloud</t>
  </si>
  <si>
    <t>Contes berbères de Kabylie</t>
  </si>
  <si>
    <t>Khémir, Nacer</t>
  </si>
  <si>
    <t>Le chant des génies</t>
  </si>
  <si>
    <t>Norac, C. et De Boel, A-C.</t>
  </si>
  <si>
    <t>Akli prince du désert. Un conte au pays des sables</t>
  </si>
  <si>
    <t>Obin, Manfeï</t>
  </si>
  <si>
    <t>Le rat célibataire et autres contes de Côte-d'Ivoire</t>
  </si>
  <si>
    <t>Sauvée par les animaux</t>
  </si>
  <si>
    <t>Mc Kee, David</t>
  </si>
  <si>
    <t>Noirs et blancs</t>
  </si>
  <si>
    <t>Kesteloot, Lilyan</t>
  </si>
  <si>
    <t>Soundiata l'enfant-lion</t>
  </si>
  <si>
    <t>Asie</t>
  </si>
  <si>
    <t>Fauliot, Pascal</t>
  </si>
  <si>
    <t>L'épopée du Roi Singe</t>
  </si>
  <si>
    <t>Bloch, Muriel</t>
  </si>
  <si>
    <t>Le poil de la moustache du tigre</t>
  </si>
  <si>
    <t>Tanaka, B. et Hang Nong, C.</t>
  </si>
  <si>
    <t>La montagne aux trois questions</t>
  </si>
  <si>
    <t>Le pinceau magique</t>
  </si>
  <si>
    <t>Haïti</t>
  </si>
  <si>
    <t>Barthélémy, Mimi</t>
  </si>
  <si>
    <t>Le mariage de pucette</t>
  </si>
  <si>
    <t>Argentine</t>
  </si>
  <si>
    <t>Quiroga, Horacio</t>
  </si>
  <si>
    <t>Contes de la forêt vierge</t>
  </si>
  <si>
    <t>Inuit</t>
  </si>
  <si>
    <t>Victor, Paul-Emile</t>
  </si>
  <si>
    <t>Apoutsiak. Le petit flocon de neige</t>
  </si>
  <si>
    <t>La femme-jardin et autres contes extravagants</t>
  </si>
  <si>
    <t>Spirin, Gennadij</t>
  </si>
  <si>
    <t>La princesse qui ne riait jamais</t>
  </si>
  <si>
    <t>Scieszka et Johnson</t>
  </si>
  <si>
    <t>Le Prince Grenouille, suite...</t>
  </si>
  <si>
    <t>détournés</t>
  </si>
  <si>
    <t>Boëche, Serge</t>
  </si>
  <si>
    <t>La Malle aux contes</t>
  </si>
  <si>
    <t>Caroll, Lewis</t>
  </si>
  <si>
    <t>Alice au pays des merveilles</t>
  </si>
  <si>
    <t>Aymé, Marcel</t>
  </si>
  <si>
    <t>Les boîtes de peinture. Un conte du chat perché.</t>
  </si>
  <si>
    <t>Gripari, Pierre</t>
  </si>
  <si>
    <t>La sorcière et le commissaire</t>
  </si>
  <si>
    <t>La sorcière et le commissaire (accompagné d'un CD)</t>
  </si>
  <si>
    <t>Contes de la rue Broca</t>
  </si>
  <si>
    <t>Blake, Quentin</t>
  </si>
  <si>
    <t>La maison que Jack a bâti</t>
  </si>
  <si>
    <t>Cole, Babette</t>
  </si>
  <si>
    <t>Princesse Finemouche</t>
  </si>
  <si>
    <t>Le prince, la princesse et le p'tit roi</t>
  </si>
  <si>
    <t>Hasson, A. et Labaronne, C.</t>
  </si>
  <si>
    <t>Ne dérangez pas les fées pour rien</t>
  </si>
  <si>
    <t>Beck, Béatrix</t>
  </si>
  <si>
    <t>L'île dans une bassine d'eau</t>
  </si>
  <si>
    <t>Guillaumond, Françoise</t>
  </si>
  <si>
    <t>La princesse à la gomme</t>
  </si>
  <si>
    <t>Pourtau, Corinne</t>
  </si>
  <si>
    <t>Flocon d'Argent, princesse moderne</t>
  </si>
  <si>
    <t>Bentley, S.</t>
  </si>
  <si>
    <t>L'ours Réglisse et le sac-à-malices</t>
  </si>
  <si>
    <t>La petite princesse Ratonne</t>
  </si>
  <si>
    <t>Mystère</t>
  </si>
  <si>
    <t>BANDES DESSINEES</t>
  </si>
  <si>
    <t>Période 4 mars -avril</t>
  </si>
  <si>
    <t>Bailly, Maty - Lapierre, Denis</t>
  </si>
  <si>
    <t>Tranche de quartier, Ludo (volume 1)</t>
  </si>
  <si>
    <t>Baudoin, Edmond</t>
  </si>
  <si>
    <t>Piero</t>
  </si>
  <si>
    <t>Chapouton, A.-M. et Bourre, M.</t>
  </si>
  <si>
    <t>Hector et Clara. Les enfants</t>
  </si>
  <si>
    <t>Chauvel</t>
  </si>
  <si>
    <t>Octave et le cachalot</t>
  </si>
  <si>
    <t>Clarke - Gilson, François</t>
  </si>
  <si>
    <t>Sortilèges, Mélusine (volume 1)</t>
  </si>
  <si>
    <t>Coudray, Philippe</t>
  </si>
  <si>
    <t>L'ours Barnabé. Gardons l'équilibre.</t>
  </si>
  <si>
    <t>David B., Christophe</t>
  </si>
  <si>
    <t>La révolte d'Hop-Frog (volume 1)</t>
  </si>
  <si>
    <t>Derib et Job</t>
  </si>
  <si>
    <t>Yakari et le grand aigle</t>
  </si>
  <si>
    <t>Yakari. Le souffleur de nuage.</t>
  </si>
  <si>
    <t>Franquin</t>
  </si>
  <si>
    <t>Le nid des marsupilamis</t>
  </si>
  <si>
    <t>Goscinny, René et Uderzo, Albert</t>
  </si>
  <si>
    <t>Le tour de Gaule d'Astérix</t>
  </si>
  <si>
    <t>Groot, Bob de - Turck</t>
  </si>
  <si>
    <t>Ce cher Wilkinson, Clifton (tome 1)</t>
  </si>
  <si>
    <t>Loyer, Jean-Luc</t>
  </si>
  <si>
    <t>Victor le voleur de lutins. Victor vol 1</t>
  </si>
  <si>
    <t>Mazan</t>
  </si>
  <si>
    <t>Le vaillant petit tailleur</t>
  </si>
  <si>
    <t>Omond, Eric - Bodin, Nathalie</t>
  </si>
  <si>
    <t>Gus le menteur</t>
  </si>
  <si>
    <t>Omond, Eric - Chivard, Yoann</t>
  </si>
  <si>
    <t>Toto l'ornithorynque et l'arbre magique, Toto l'ornithorynque (volume 1)</t>
  </si>
  <si>
    <t>Toto l'ornithorynque et le maître des brumes, Toto l'ornithorynque (volume 2)</t>
  </si>
  <si>
    <t>Pinchon</t>
  </si>
  <si>
    <t>Bécassine. Bécassine pendant la guerre</t>
  </si>
  <si>
    <t>Plessix, Michel</t>
  </si>
  <si>
    <t>Le vent dans les saules. Tome 1. Le bois sauvage</t>
  </si>
  <si>
    <t>Le vent dans les saules. Tome 2. Auto, crapaud, blaireau</t>
  </si>
  <si>
    <t>Le vent dans les saules. Tome 3. L'échappée belle</t>
  </si>
  <si>
    <t>Pommaux, Yvan</t>
  </si>
  <si>
    <t>Angelot du lac (volume 1)</t>
  </si>
  <si>
    <t>Angelot du lac. Vol 3 Les frères vengeurs</t>
  </si>
  <si>
    <t>Rodolphe</t>
  </si>
  <si>
    <t>Les aventures des moineaux. La machine à remonter le temps</t>
  </si>
  <si>
    <t>Quino</t>
  </si>
  <si>
    <t>Mafalda. Tome 1.</t>
  </si>
  <si>
    <t>Sfar, Joann</t>
  </si>
  <si>
    <t>Petit Vampire va à l'école. Petit Vampire vol 1</t>
  </si>
  <si>
    <t>H. Mourichon
St Hilaire</t>
  </si>
  <si>
    <t>Petit Vampire fait du kung-fu ! Petit Vamppire vol 2</t>
  </si>
  <si>
    <t>Rtaymans, André et JF. Di Giorgio</t>
  </si>
  <si>
    <t>Les aventures de Bouchon le petit cochon. Bouchon et l'ogre noir.</t>
  </si>
  <si>
    <t>Trondheim, Lewis - Garcia, Sergio</t>
  </si>
  <si>
    <t>Les trois chemins</t>
  </si>
  <si>
    <t>Zullo, Germano et Albertine</t>
  </si>
  <si>
    <t>Le Génie de la boîte de raviolis</t>
  </si>
  <si>
    <t>POESIE et FABLES</t>
  </si>
  <si>
    <t>Période 1 Sept-Oct</t>
  </si>
  <si>
    <t>Apollinaire, Guillaume</t>
  </si>
  <si>
    <t>Le Apollinaire : 19 poèmes</t>
  </si>
  <si>
    <t>Bashô</t>
  </si>
  <si>
    <t>Cent onze Haïku</t>
  </si>
  <si>
    <t>Bongiraud, Jean-Michel</t>
  </si>
  <si>
    <t>Les mots du manoeuvre</t>
  </si>
  <si>
    <t>Butor, Michel</t>
  </si>
  <si>
    <t>Vergers d'enfance</t>
  </si>
  <si>
    <t>Char, René</t>
  </si>
  <si>
    <t>Le René Char</t>
  </si>
  <si>
    <t>Desnos, Robert</t>
  </si>
  <si>
    <t>Chantefables et chantefleurs</t>
  </si>
  <si>
    <t>Dubost, Jean-Pascal</t>
  </si>
  <si>
    <t>C'est corbeau</t>
  </si>
  <si>
    <t>Dumortier, David</t>
  </si>
  <si>
    <t>La Clarisse</t>
  </si>
  <si>
    <t>Guillevic, Eugène</t>
  </si>
  <si>
    <t>Eugène Guillevic, un poète</t>
  </si>
  <si>
    <t>Henry, Jean-Marie</t>
  </si>
  <si>
    <t>La cour couleurs : anthologie de poèmes contre le racisme</t>
  </si>
  <si>
    <t>Le tireur de langue : anthologie de poèmes insolites, étonnants ou carrément drôles</t>
  </si>
  <si>
    <t>Tour de Terre en poésie : anthologie multilingue de poèmes du monde</t>
  </si>
  <si>
    <t>Hugo, Victor</t>
  </si>
  <si>
    <t>Victor Hugo, un poète</t>
  </si>
  <si>
    <t>Ibn al-Muqaffa, Abd Allah</t>
  </si>
  <si>
    <t>Kalila et Dimna</t>
  </si>
  <si>
    <t>Joubert, Jean</t>
  </si>
  <si>
    <t>Poèmes de la lune et de quelques étoiles</t>
  </si>
  <si>
    <t>La Fontaine, Jean</t>
  </si>
  <si>
    <t>Fables (illustrations de Marc Chagall)</t>
  </si>
  <si>
    <t>Le Clézio, Jémia et J.M.G.</t>
  </si>
  <si>
    <t>Sirandanes suivies d'un petit lexique de la langue créole et des oiseaux</t>
  </si>
  <si>
    <t>Mardam-Rey, Farouk</t>
  </si>
  <si>
    <t>La poésie arabe : petite anthologie</t>
  </si>
  <si>
    <t>Poslaniec, Christian (poèmes recueillis par)</t>
  </si>
  <si>
    <t>Poèmes tout frais pour les enfants de la dernière pluie</t>
  </si>
  <si>
    <t>Prévert, Jacques</t>
  </si>
  <si>
    <t>Etranges étrangers et autres poèmes</t>
  </si>
  <si>
    <t>Queneau, Raymond</t>
  </si>
  <si>
    <t>Raymond Queneau, un poète</t>
  </si>
  <si>
    <t>Roubaud, Jacques</t>
  </si>
  <si>
    <t>Les Animaux de tout le monde</t>
  </si>
  <si>
    <t>Sacré, James</t>
  </si>
  <si>
    <t>Anacoluptères</t>
  </si>
  <si>
    <t>Serres, Alain</t>
  </si>
  <si>
    <t>Le bestiaire des mots</t>
  </si>
  <si>
    <t>Siméon, Jean-Pierre</t>
  </si>
  <si>
    <t>Un homme sans manteau</t>
  </si>
  <si>
    <t>Suel, Lucien</t>
  </si>
  <si>
    <t>Visions d'un jardin ordinaire : poèmes et photographies</t>
  </si>
  <si>
    <t>Tardieu, Jean</t>
  </si>
  <si>
    <t>Jean Tardieu : un poète</t>
  </si>
  <si>
    <t>Harcèlement scolaire</t>
  </si>
  <si>
    <t>Le jeu de l'oie</t>
  </si>
  <si>
    <t>MAE</t>
  </si>
  <si>
    <t>5 plateaux</t>
  </si>
  <si>
    <t>Maël et Maëva, les écrans en toute tranquilité</t>
  </si>
  <si>
    <t>5 albums</t>
  </si>
  <si>
    <t>THEÂTRE</t>
  </si>
  <si>
    <t>Blondel, Christine</t>
  </si>
  <si>
    <t>La vieille dame et la mer</t>
  </si>
  <si>
    <t>Castan, Bruno</t>
  </si>
  <si>
    <t>Neige écarlate</t>
  </si>
  <si>
    <t>Danis, Daniel</t>
  </si>
  <si>
    <t>Le pont de pierres et la peau d’images</t>
  </si>
  <si>
    <t>Demarcy, Richard</t>
  </si>
  <si>
    <t>Les Deux bossus suivi de Voyages d'hiver, Le Secret</t>
  </si>
  <si>
    <t>Grumberg, Jean-Claude</t>
  </si>
  <si>
    <t>Le petit violon : théâtre</t>
  </si>
  <si>
    <t>BRION
E.Berrier-Serafin</t>
  </si>
  <si>
    <t>Jouanneau, J. - Le Pavec, M.-C.</t>
  </si>
  <si>
    <t>Mamie Ouate en Papoâsie : comédie insulaire</t>
  </si>
  <si>
    <t>Le Touze, Guillaume</t>
  </si>
  <si>
    <t>Les crocodiles ne pleurent plus</t>
  </si>
  <si>
    <t>Lebeau, Suzanne</t>
  </si>
  <si>
    <t>Salvador : l'enfant la montagne et la mangue</t>
  </si>
  <si>
    <t>Madani, Ahmed</t>
  </si>
  <si>
    <t>Il faut tuer Sammy</t>
  </si>
  <si>
    <t>Nordmann, Jean-Gabriel</t>
  </si>
  <si>
    <t>Le long voyage du pingouin vers la jungle</t>
  </si>
  <si>
    <t>Papin, Nathalie</t>
  </si>
  <si>
    <t>Mange-moi</t>
  </si>
  <si>
    <t>Pillot, René</t>
  </si>
  <si>
    <t>La fée- mère</t>
  </si>
  <si>
    <t>Py, Olivier</t>
  </si>
  <si>
    <t>L’eau de la vie</t>
  </si>
  <si>
    <t>La jeune fille, le diable et le moulin</t>
  </si>
  <si>
    <t>Smajda, Brigitte</t>
  </si>
  <si>
    <t>Drôles de zèbres</t>
  </si>
  <si>
    <t>Valentin, Karl</t>
  </si>
  <si>
    <t>La sortie au théatre</t>
  </si>
  <si>
    <t>Farces et fabliaux du Moyen Age. GF étonnants classiques</t>
  </si>
  <si>
    <t>ANGLAIS</t>
  </si>
  <si>
    <t>RÉSERVATIONS
2025-2026</t>
  </si>
  <si>
    <t>Baby robot</t>
  </si>
  <si>
    <t>Arengo S.</t>
  </si>
  <si>
    <t>Where's my baby ?</t>
  </si>
  <si>
    <t>Ashworth J. et Clark J.</t>
  </si>
  <si>
    <t>Let's pretend</t>
  </si>
  <si>
    <t>Bradman T.</t>
  </si>
  <si>
    <t>1 Livre Album - Très grand format</t>
  </si>
  <si>
    <t>Afloat in a boat</t>
  </si>
  <si>
    <t>Brown R. et Ruttle K.</t>
  </si>
  <si>
    <t>Walking in the jungle</t>
  </si>
  <si>
    <t>Handa's surprise</t>
  </si>
  <si>
    <t>Browne E.</t>
  </si>
  <si>
    <t>Zed the magician</t>
  </si>
  <si>
    <t>Burnett-Stuart N. et Taylor L.</t>
  </si>
  <si>
    <t>Dear zoo</t>
  </si>
  <si>
    <t>Campbell R.</t>
  </si>
  <si>
    <t>1,2,3 to the zoo</t>
  </si>
  <si>
    <t>Carle E.</t>
  </si>
  <si>
    <t>Do you want to be my friend?</t>
  </si>
  <si>
    <t>From head to Toe</t>
  </si>
  <si>
    <t>The bad-tempered ladybird</t>
  </si>
  <si>
    <t>The mixed-up chameleon</t>
  </si>
  <si>
    <t>The very busy spider</t>
  </si>
  <si>
    <t>The very hungry caterpillar</t>
  </si>
  <si>
    <t>The very quiet cricket</t>
  </si>
  <si>
    <t>Today is Monday</t>
  </si>
  <si>
    <t>Fun and games in english</t>
  </si>
  <si>
    <t>Chaves C. et Graham A. et Superfine W.</t>
  </si>
  <si>
    <t>There was an hold lady who swallowed a fly</t>
  </si>
  <si>
    <t>Child's Play</t>
  </si>
  <si>
    <t>Does a whale eat ice cream ?</t>
  </si>
  <si>
    <t>Clark J. et Ashworth J.</t>
  </si>
  <si>
    <t>One teddy all alone</t>
  </si>
  <si>
    <t>Davidson R.</t>
  </si>
  <si>
    <t>We're kids in Britain</t>
  </si>
  <si>
    <t>Ellis G.</t>
  </si>
  <si>
    <t>Coming to tea</t>
  </si>
  <si>
    <t>Garland S.</t>
  </si>
  <si>
    <t>Doing the garden</t>
  </si>
  <si>
    <t>Doing the washing</t>
  </si>
  <si>
    <t>Going shopping</t>
  </si>
  <si>
    <t>Going swimming</t>
  </si>
  <si>
    <t>Going to playschool</t>
  </si>
  <si>
    <t>2 albums</t>
  </si>
  <si>
    <t>What am i doing ?</t>
  </si>
  <si>
    <t>Dirty dog</t>
  </si>
  <si>
    <t>Gilham B.</t>
  </si>
  <si>
    <t>My pet</t>
  </si>
  <si>
    <t>What for ?</t>
  </si>
  <si>
    <t>Picture Dictionary</t>
  </si>
  <si>
    <t>Graham C.</t>
  </si>
  <si>
    <t>Knock knock who's there ?</t>
  </si>
  <si>
    <t>Grindley S. et Browne A.</t>
  </si>
  <si>
    <t>Muzzy in gondoland - n°1</t>
  </si>
  <si>
    <t>Harris W.</t>
  </si>
  <si>
    <t>Muzzy in gondoland - n°2</t>
  </si>
  <si>
    <t>Muzzy in gondoland - n°3</t>
  </si>
  <si>
    <t>Muzzy in gondoland - n°4</t>
  </si>
  <si>
    <t>Muzzy in gondoland - n°5</t>
  </si>
  <si>
    <t>Muzzy in gondoland - n°6</t>
  </si>
  <si>
    <t>Mr Wolf's week</t>
  </si>
  <si>
    <t>Hawkins C.</t>
  </si>
  <si>
    <t>What's the time, Mr Wolf ?</t>
  </si>
  <si>
    <t>5 Albums</t>
  </si>
  <si>
    <t>Max and the school dinners</t>
  </si>
  <si>
    <t>Hawkins C. et J.</t>
  </si>
  <si>
    <t>Spot bedtime storybook</t>
  </si>
  <si>
    <t>Hill E.</t>
  </si>
  <si>
    <t>Spot goes on holiday</t>
  </si>
  <si>
    <t>Spot goes to a party</t>
  </si>
  <si>
    <t>Spot goes to the farm</t>
  </si>
  <si>
    <t>Spot stays overnight</t>
  </si>
  <si>
    <t>Spot's first walk</t>
  </si>
  <si>
    <t>Where's Spot ?</t>
  </si>
  <si>
    <t>Mowgli learns to swim</t>
  </si>
  <si>
    <t>Hobart R.</t>
  </si>
  <si>
    <t>Dracula and his family</t>
  </si>
  <si>
    <t>Ierace G.</t>
  </si>
  <si>
    <t>Frankenstein at school</t>
  </si>
  <si>
    <t>The jungle book</t>
  </si>
  <si>
    <t>Monster in the box</t>
  </si>
  <si>
    <t>Ivaldi C.</t>
  </si>
  <si>
    <t>The mad teacher</t>
  </si>
  <si>
    <t>Two monsters</t>
  </si>
  <si>
    <t>Goldilocks and the three bears (Level 1)</t>
  </si>
  <si>
    <t>Ladybird</t>
  </si>
  <si>
    <t>1 Livre</t>
  </si>
  <si>
    <t>Little red hen (Level 1)</t>
  </si>
  <si>
    <t>2 Livres</t>
  </si>
  <si>
    <t>Little Red riding Hood (Level 2)</t>
  </si>
  <si>
    <t>Sly Fox and Red Hen (Level 2)</t>
  </si>
  <si>
    <t>The gingerbread man (Level 2)</t>
  </si>
  <si>
    <t>The magic Porridge Pot (Level 1)</t>
  </si>
  <si>
    <t>The three billy goats gruff (Level 1)</t>
  </si>
  <si>
    <t>The three little pigs (Level 2)</t>
  </si>
  <si>
    <t>The ugly duckling (Level 1)</t>
  </si>
  <si>
    <t>Town Mouse and Country Mouse (Level 2)</t>
  </si>
  <si>
    <t>Games for children</t>
  </si>
  <si>
    <t>Lewis G. et Bedson G.</t>
  </si>
  <si>
    <t>Three fat cats</t>
  </si>
  <si>
    <t>Lindi N.</t>
  </si>
  <si>
    <t>Brown bear, brown bear, what do you see ?</t>
  </si>
  <si>
    <t>Martin B., Jr</t>
  </si>
  <si>
    <t>Polar bear, polar bear, what do you hear ?</t>
  </si>
  <si>
    <t>Martin B., Jr et Carle E.</t>
  </si>
  <si>
    <t>Cup of tea CE1</t>
  </si>
  <si>
    <t>Mayet-Albagnac G. et Boyd R.</t>
  </si>
  <si>
    <t>Ham and Jam</t>
  </si>
  <si>
    <t>Mitton T.</t>
  </si>
  <si>
    <t>Jump and Bump</t>
  </si>
  <si>
    <t>Meg and Mog</t>
  </si>
  <si>
    <t>Nicoll H. et Pieñkowski</t>
  </si>
  <si>
    <t>Meg at sea</t>
  </si>
  <si>
    <t>Meg on the moon</t>
  </si>
  <si>
    <t>Meg up the creek</t>
  </si>
  <si>
    <t>Meg's car</t>
  </si>
  <si>
    <t>Meg's castle</t>
  </si>
  <si>
    <t>Meg's eggs</t>
  </si>
  <si>
    <t>Mog at the zoo</t>
  </si>
  <si>
    <t>Mog in the fog</t>
  </si>
  <si>
    <t>The picnic</t>
  </si>
  <si>
    <t>Partridge J.</t>
  </si>
  <si>
    <t>Winnie in the winter</t>
  </si>
  <si>
    <t>Paul K. et Thomas V.</t>
  </si>
  <si>
    <t>H. Saint-Aimé/
Primarette</t>
  </si>
  <si>
    <t>Winnie the witch</t>
  </si>
  <si>
    <t>Hide and Seek</t>
  </si>
  <si>
    <t>Prater J.</t>
  </si>
  <si>
    <t>The gingerbread man</t>
  </si>
  <si>
    <t>Rose G.</t>
  </si>
  <si>
    <t>We're going on a bear hunt</t>
  </si>
  <si>
    <t>Rosen M. et Oxenbury H.</t>
  </si>
  <si>
    <t>333 idées pour l'anglais</t>
  </si>
  <si>
    <t>Samson C.</t>
  </si>
  <si>
    <t>4 Livres</t>
  </si>
  <si>
    <t>The old house</t>
  </si>
  <si>
    <t>Strange D.</t>
  </si>
  <si>
    <t>My cat likes to hide in boxes</t>
  </si>
  <si>
    <t>Sutton E.</t>
  </si>
  <si>
    <t>The chinese New Year</t>
  </si>
  <si>
    <t>Troughton J.</t>
  </si>
  <si>
    <t>The elephant and the bad baby</t>
  </si>
  <si>
    <t>Vipont E.</t>
  </si>
  <si>
    <t>First cookbook</t>
  </si>
  <si>
    <t>Wilkes A. et Cartwright S.</t>
  </si>
  <si>
    <t>Meg and Mog: four plays for children</t>
  </si>
  <si>
    <t>Wood D.</t>
  </si>
  <si>
    <t>Hop in ! CE2 - Nouveautés 2018</t>
  </si>
  <si>
    <t>1 Livret d'Activités</t>
  </si>
  <si>
    <t>RESERVATIONS</t>
  </si>
  <si>
    <t>Les gouters philo</t>
  </si>
  <si>
    <t>B. Labbé</t>
  </si>
  <si>
    <t>H.Mourichon/
Gillonnay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</si>
</sst>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color rgb="FF000000"/>
      <name val="Arial"/>
    </font>
    <font>
      <b/>
      <sz val="14"/>
      <name val="Arial"/>
    </font>
    <font>
      <sz val="10"/>
      <name val="Arial"/>
    </font>
    <font>
      <sz val="14"/>
      <name val="Arial"/>
    </font>
    <font>
      <i/>
      <sz val="14"/>
      <name val="Arial"/>
    </font>
    <font>
      <sz val="12"/>
      <name val="Arial"/>
    </font>
    <font>
      <b/>
      <sz val="9"/>
      <name val="Arial"/>
    </font>
    <font>
      <sz val="7"/>
      <name val="Arial"/>
    </font>
    <font>
      <sz val="9"/>
      <name val="Arial"/>
    </font>
    <font>
      <i/>
      <sz val="12"/>
      <name val="Arial"/>
    </font>
    <font>
      <sz val="10"/>
      <name val="Arial"/>
    </font>
    <font>
      <sz val="9"/>
      <color rgb="FF000000"/>
      <name val="Arial"/>
    </font>
    <font>
      <sz val="11"/>
      <name val="Arial"/>
    </font>
    <font>
      <sz val="8"/>
      <name val="Arial"/>
    </font>
    <font>
      <i/>
      <sz val="11"/>
      <name val="Arial"/>
    </font>
    <font>
      <sz val="10"/>
      <name val="Arial"/>
    </font>
    <font>
      <sz val="11"/>
      <color rgb="FF000000"/>
      <name val="Arial"/>
    </font>
    <font>
      <b/>
      <sz val="11"/>
      <name val="Arial"/>
    </font>
    <font>
      <u/>
      <sz val="12"/>
      <color rgb="FF0000FF"/>
      <name val="Arial"/>
    </font>
    <font>
      <b/>
      <sz val="12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b/>
      <sz val="11"/>
      <name val="Arial"/>
    </font>
    <font>
      <sz val="12"/>
      <name val="Arial"/>
    </font>
    <font>
      <i/>
      <sz val="8"/>
      <name val="Arial"/>
    </font>
    <font>
      <i/>
      <sz val="9"/>
      <name val="Arial"/>
    </font>
    <font>
      <b/>
      <i/>
      <sz val="14"/>
      <name val="Arial"/>
    </font>
    <font>
      <b/>
      <sz val="14"/>
      <name val="Arial, sans-serif"/>
    </font>
    <font>
      <b/>
      <sz val="14"/>
      <color rgb="FF4A86E8"/>
      <name val="Arial, sans-serif"/>
    </font>
    <font>
      <b/>
      <sz val="11"/>
      <name val="Arial, sans-serif"/>
    </font>
    <font>
      <sz val="11"/>
      <name val="Arial, sans-serif"/>
    </font>
    <font>
      <b/>
      <sz val="12"/>
      <name val="Arial, sans-serif"/>
    </font>
    <font>
      <sz val="12"/>
      <name val="Arial, sans-serif"/>
    </font>
    <font>
      <sz val="10"/>
      <name val="Arial, sans-serif"/>
    </font>
    <font>
      <b/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C5D9F1"/>
        <bgColor rgb="FFC5D9F1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B8CCE4"/>
        <bgColor rgb="FFB8CCE4"/>
      </patternFill>
    </fill>
    <fill>
      <patternFill patternType="solid">
        <fgColor rgb="FF4A86E8"/>
        <bgColor rgb="FF4A86E8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BDD7EE"/>
        <bgColor rgb="FFBDD7EE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9BC2E6"/>
      </bottom>
      <diagonal/>
    </border>
    <border>
      <left/>
      <right style="thin">
        <color rgb="FF000000"/>
      </right>
      <top/>
      <bottom style="thin">
        <color rgb="FF9BC2E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BC2E6"/>
      </bottom>
      <diagonal/>
    </border>
    <border>
      <left/>
      <right style="thin">
        <color rgb="FF000000"/>
      </right>
      <top style="thin">
        <color rgb="FF000000"/>
      </top>
      <bottom style="thin">
        <color rgb="FF9BC2E6"/>
      </bottom>
      <diagonal/>
    </border>
  </borders>
  <cellStyleXfs count="1">
    <xf numFmtId="0" fontId="0" fillId="0" borderId="0"/>
  </cellStyleXfs>
  <cellXfs count="278">
    <xf numFmtId="0" fontId="0" fillId="0" borderId="0" xfId="0" applyFont="1" applyAlignment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8" fillId="4" borderId="4" xfId="0" applyFont="1" applyFill="1" applyBorder="1" applyAlignment="1"/>
    <xf numFmtId="0" fontId="5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5" borderId="0" xfId="0" applyFont="1" applyFill="1" applyAlignment="1"/>
    <xf numFmtId="0" fontId="6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8" fillId="6" borderId="4" xfId="0" applyFont="1" applyFill="1" applyBorder="1" applyAlignment="1"/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7" borderId="0" xfId="0" applyFont="1" applyFill="1" applyAlignment="1"/>
    <xf numFmtId="0" fontId="6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2" fillId="8" borderId="0" xfId="0" applyFont="1" applyFill="1" applyAlignment="1"/>
    <xf numFmtId="0" fontId="8" fillId="4" borderId="6" xfId="0" applyFont="1" applyFill="1" applyBorder="1" applyAlignment="1"/>
    <xf numFmtId="0" fontId="8" fillId="9" borderId="4" xfId="0" applyFont="1" applyFill="1" applyBorder="1" applyAlignment="1">
      <alignment horizontal="left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8" fillId="6" borderId="8" xfId="0" applyFont="1" applyFill="1" applyBorder="1" applyAlignment="1"/>
    <xf numFmtId="0" fontId="8" fillId="4" borderId="8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8" fillId="11" borderId="10" xfId="0" applyFont="1" applyFill="1" applyBorder="1" applyAlignment="1"/>
    <xf numFmtId="0" fontId="6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0" xfId="0" applyFont="1" applyBorder="1" applyAlignment="1"/>
    <xf numFmtId="0" fontId="6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left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/>
    </xf>
    <xf numFmtId="0" fontId="8" fillId="6" borderId="10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8" fillId="4" borderId="10" xfId="0" applyFont="1" applyFill="1" applyBorder="1" applyAlignment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8" fillId="0" borderId="4" xfId="0" applyFont="1" applyBorder="1" applyAlignment="1"/>
    <xf numFmtId="0" fontId="7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wrapText="1"/>
    </xf>
    <xf numFmtId="0" fontId="10" fillId="10" borderId="4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/>
    <xf numFmtId="0" fontId="8" fillId="6" borderId="4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3" fillId="6" borderId="4" xfId="0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0" fontId="8" fillId="6" borderId="11" xfId="0" applyFont="1" applyFill="1" applyBorder="1" applyAlignment="1">
      <alignment horizontal="center"/>
    </xf>
    <xf numFmtId="0" fontId="1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8" fillId="12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3" fillId="6" borderId="11" xfId="0" applyFont="1" applyFill="1" applyBorder="1" applyAlignment="1">
      <alignment horizontal="center" wrapText="1"/>
    </xf>
    <xf numFmtId="0" fontId="12" fillId="13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vertical="center" wrapText="1"/>
    </xf>
    <xf numFmtId="0" fontId="16" fillId="12" borderId="4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wrapText="1"/>
    </xf>
    <xf numFmtId="0" fontId="17" fillId="6" borderId="4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 wrapText="1"/>
    </xf>
    <xf numFmtId="0" fontId="17" fillId="6" borderId="4" xfId="0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15" fillId="6" borderId="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8" fillId="6" borderId="4" xfId="0" applyFont="1" applyFill="1" applyBorder="1" applyAlignment="1"/>
    <xf numFmtId="0" fontId="6" fillId="13" borderId="8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 wrapText="1"/>
    </xf>
    <xf numFmtId="0" fontId="13" fillId="6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left" vertical="center"/>
    </xf>
    <xf numFmtId="0" fontId="8" fillId="6" borderId="8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14" borderId="8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9" fillId="6" borderId="4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19" fillId="6" borderId="7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3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/>
    <xf numFmtId="0" fontId="13" fillId="0" borderId="6" xfId="0" applyFont="1" applyBorder="1" applyAlignment="1"/>
    <xf numFmtId="0" fontId="8" fillId="0" borderId="6" xfId="0" applyFont="1" applyBorder="1" applyAlignment="1"/>
    <xf numFmtId="0" fontId="8" fillId="0" borderId="0" xfId="0" applyFont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8" fillId="0" borderId="4" xfId="0" applyFont="1" applyBorder="1" applyAlignment="1"/>
    <xf numFmtId="0" fontId="13" fillId="0" borderId="3" xfId="0" applyFont="1" applyBorder="1" applyAlignment="1">
      <alignment wrapText="1"/>
    </xf>
    <xf numFmtId="0" fontId="8" fillId="0" borderId="3" xfId="0" applyFont="1" applyBorder="1" applyAlignment="1"/>
    <xf numFmtId="0" fontId="8" fillId="0" borderId="2" xfId="0" applyFont="1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8" fillId="15" borderId="9" xfId="0" applyFont="1" applyFill="1" applyBorder="1" applyAlignment="1"/>
    <xf numFmtId="0" fontId="13" fillId="15" borderId="10" xfId="0" applyFont="1" applyFill="1" applyBorder="1" applyAlignment="1">
      <alignment wrapText="1"/>
    </xf>
    <xf numFmtId="0" fontId="8" fillId="15" borderId="10" xfId="0" applyFont="1" applyFill="1" applyBorder="1" applyAlignment="1"/>
    <xf numFmtId="0" fontId="8" fillId="15" borderId="11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left" vertical="center" wrapText="1"/>
    </xf>
    <xf numFmtId="0" fontId="13" fillId="15" borderId="4" xfId="0" applyFont="1" applyFill="1" applyBorder="1" applyAlignment="1">
      <alignment wrapText="1"/>
    </xf>
    <xf numFmtId="0" fontId="8" fillId="15" borderId="4" xfId="0" applyFont="1" applyFill="1" applyBorder="1" applyAlignment="1"/>
    <xf numFmtId="0" fontId="8" fillId="6" borderId="9" xfId="0" applyFont="1" applyFill="1" applyBorder="1" applyAlignment="1"/>
    <xf numFmtId="0" fontId="13" fillId="6" borderId="10" xfId="0" applyFont="1" applyFill="1" applyBorder="1" applyAlignment="1">
      <alignment wrapText="1"/>
    </xf>
    <xf numFmtId="0" fontId="8" fillId="6" borderId="10" xfId="0" applyFont="1" applyFill="1" applyBorder="1" applyAlignment="1"/>
    <xf numFmtId="0" fontId="13" fillId="6" borderId="10" xfId="0" applyFont="1" applyFill="1" applyBorder="1" applyAlignment="1"/>
    <xf numFmtId="0" fontId="15" fillId="6" borderId="4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/>
    <xf numFmtId="0" fontId="8" fillId="6" borderId="4" xfId="0" applyFont="1" applyFill="1" applyBorder="1" applyAlignment="1"/>
    <xf numFmtId="0" fontId="8" fillId="6" borderId="11" xfId="0" applyFont="1" applyFill="1" applyBorder="1" applyAlignment="1">
      <alignment horizontal="center" wrapText="1"/>
    </xf>
    <xf numFmtId="0" fontId="13" fillId="15" borderId="4" xfId="0" applyFont="1" applyFill="1" applyBorder="1" applyAlignment="1"/>
    <xf numFmtId="0" fontId="8" fillId="6" borderId="10" xfId="0" applyFont="1" applyFill="1" applyBorder="1" applyAlignment="1">
      <alignment wrapText="1"/>
    </xf>
    <xf numFmtId="0" fontId="8" fillId="6" borderId="5" xfId="0" applyFont="1" applyFill="1" applyBorder="1" applyAlignment="1"/>
    <xf numFmtId="0" fontId="13" fillId="6" borderId="6" xfId="0" applyFont="1" applyFill="1" applyBorder="1" applyAlignment="1"/>
    <xf numFmtId="0" fontId="8" fillId="6" borderId="6" xfId="0" applyFont="1" applyFill="1" applyBorder="1" applyAlignment="1"/>
    <xf numFmtId="0" fontId="8" fillId="6" borderId="0" xfId="0" applyFont="1" applyFill="1" applyAlignment="1">
      <alignment horizontal="center"/>
    </xf>
    <xf numFmtId="0" fontId="24" fillId="6" borderId="4" xfId="0" applyFont="1" applyFill="1" applyBorder="1" applyAlignment="1">
      <alignment wrapText="1"/>
    </xf>
    <xf numFmtId="0" fontId="13" fillId="6" borderId="3" xfId="0" applyFont="1" applyFill="1" applyBorder="1" applyAlignment="1"/>
    <xf numFmtId="0" fontId="8" fillId="6" borderId="3" xfId="0" applyFont="1" applyFill="1" applyBorder="1" applyAlignment="1"/>
    <xf numFmtId="0" fontId="8" fillId="6" borderId="2" xfId="0" applyFont="1" applyFill="1" applyBorder="1" applyAlignment="1">
      <alignment horizontal="center"/>
    </xf>
    <xf numFmtId="0" fontId="24" fillId="6" borderId="9" xfId="0" applyFont="1" applyFill="1" applyBorder="1" applyAlignment="1">
      <alignment wrapText="1"/>
    </xf>
    <xf numFmtId="0" fontId="13" fillId="6" borderId="4" xfId="0" applyFont="1" applyFill="1" applyBorder="1" applyAlignment="1">
      <alignment wrapText="1"/>
    </xf>
    <xf numFmtId="0" fontId="8" fillId="6" borderId="4" xfId="0" applyFont="1" applyFill="1" applyBorder="1" applyAlignment="1">
      <alignment wrapText="1"/>
    </xf>
    <xf numFmtId="0" fontId="13" fillId="6" borderId="9" xfId="0" applyFont="1" applyFill="1" applyBorder="1" applyAlignment="1">
      <alignment wrapText="1"/>
    </xf>
    <xf numFmtId="0" fontId="8" fillId="6" borderId="4" xfId="0" applyFont="1" applyFill="1" applyBorder="1" applyAlignment="1"/>
    <xf numFmtId="0" fontId="24" fillId="15" borderId="4" xfId="0" applyFont="1" applyFill="1" applyBorder="1" applyAlignment="1"/>
    <xf numFmtId="0" fontId="8" fillId="15" borderId="4" xfId="0" applyFont="1" applyFill="1" applyBorder="1" applyAlignment="1">
      <alignment wrapText="1"/>
    </xf>
    <xf numFmtId="0" fontId="24" fillId="6" borderId="4" xfId="0" applyFont="1" applyFill="1" applyBorder="1" applyAlignment="1"/>
    <xf numFmtId="0" fontId="13" fillId="6" borderId="4" xfId="0" applyFont="1" applyFill="1" applyBorder="1"/>
    <xf numFmtId="0" fontId="24" fillId="15" borderId="4" xfId="0" applyFont="1" applyFill="1" applyBorder="1" applyAlignment="1">
      <alignment wrapText="1"/>
    </xf>
    <xf numFmtId="0" fontId="13" fillId="15" borderId="4" xfId="0" applyFont="1" applyFill="1" applyBorder="1"/>
    <xf numFmtId="0" fontId="24" fillId="6" borderId="4" xfId="0" applyFont="1" applyFill="1" applyBorder="1" applyAlignment="1"/>
    <xf numFmtId="0" fontId="24" fillId="15" borderId="5" xfId="0" applyFont="1" applyFill="1" applyBorder="1" applyAlignment="1"/>
    <xf numFmtId="0" fontId="13" fillId="15" borderId="6" xfId="0" applyFont="1" applyFill="1" applyBorder="1" applyAlignment="1"/>
    <xf numFmtId="0" fontId="8" fillId="15" borderId="6" xfId="0" applyFont="1" applyFill="1" applyBorder="1" applyAlignment="1"/>
    <xf numFmtId="0" fontId="8" fillId="15" borderId="0" xfId="0" applyFont="1" applyFill="1" applyAlignment="1">
      <alignment horizontal="center"/>
    </xf>
    <xf numFmtId="0" fontId="8" fillId="6" borderId="3" xfId="0" applyFont="1" applyFill="1" applyBorder="1" applyAlignment="1">
      <alignment wrapText="1"/>
    </xf>
    <xf numFmtId="0" fontId="24" fillId="6" borderId="9" xfId="0" applyFont="1" applyFill="1" applyBorder="1" applyAlignment="1"/>
    <xf numFmtId="0" fontId="8" fillId="6" borderId="3" xfId="0" applyFont="1" applyFill="1" applyBorder="1" applyAlignment="1">
      <alignment horizontal="center"/>
    </xf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8" fillId="6" borderId="4" xfId="0" applyFont="1" applyFill="1" applyBorder="1" applyAlignment="1">
      <alignment horizontal="center"/>
    </xf>
    <xf numFmtId="0" fontId="13" fillId="0" borderId="4" xfId="0" applyFont="1" applyBorder="1" applyAlignment="1"/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13" fillId="16" borderId="4" xfId="0" applyFont="1" applyFill="1" applyBorder="1" applyAlignment="1">
      <alignment wrapText="1"/>
    </xf>
    <xf numFmtId="0" fontId="8" fillId="16" borderId="4" xfId="0" applyFont="1" applyFill="1" applyBorder="1" applyAlignment="1">
      <alignment wrapText="1"/>
    </xf>
    <xf numFmtId="0" fontId="8" fillId="16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wrapText="1"/>
    </xf>
    <xf numFmtId="0" fontId="13" fillId="17" borderId="4" xfId="0" applyFont="1" applyFill="1" applyBorder="1" applyAlignment="1"/>
    <xf numFmtId="0" fontId="8" fillId="17" borderId="4" xfId="0" applyFont="1" applyFill="1" applyBorder="1" applyAlignment="1"/>
    <xf numFmtId="0" fontId="8" fillId="17" borderId="4" xfId="0" applyFont="1" applyFill="1" applyBorder="1" applyAlignment="1">
      <alignment horizontal="center"/>
    </xf>
    <xf numFmtId="0" fontId="13" fillId="6" borderId="12" xfId="0" applyFont="1" applyFill="1" applyBorder="1" applyAlignment="1"/>
    <xf numFmtId="0" fontId="8" fillId="6" borderId="13" xfId="0" applyFont="1" applyFill="1" applyBorder="1" applyAlignment="1"/>
    <xf numFmtId="0" fontId="8" fillId="6" borderId="13" xfId="0" applyFont="1" applyFill="1" applyBorder="1" applyAlignment="1">
      <alignment horizontal="center"/>
    </xf>
    <xf numFmtId="0" fontId="13" fillId="6" borderId="14" xfId="0" applyFont="1" applyFill="1" applyBorder="1" applyAlignment="1"/>
    <xf numFmtId="0" fontId="8" fillId="6" borderId="15" xfId="0" applyFont="1" applyFill="1" applyBorder="1" applyAlignment="1">
      <alignment wrapText="1"/>
    </xf>
    <xf numFmtId="0" fontId="8" fillId="6" borderId="15" xfId="0" applyFont="1" applyFill="1" applyBorder="1" applyAlignment="1">
      <alignment horizontal="center"/>
    </xf>
    <xf numFmtId="0" fontId="8" fillId="6" borderId="15" xfId="0" applyFont="1" applyFill="1" applyBorder="1" applyAlignment="1"/>
    <xf numFmtId="0" fontId="12" fillId="12" borderId="4" xfId="0" applyFont="1" applyFill="1" applyBorder="1" applyAlignment="1">
      <alignment wrapText="1"/>
    </xf>
    <xf numFmtId="0" fontId="8" fillId="6" borderId="13" xfId="0" applyFont="1" applyFill="1" applyBorder="1" applyAlignment="1"/>
    <xf numFmtId="0" fontId="8" fillId="6" borderId="13" xfId="0" applyFont="1" applyFill="1" applyBorder="1" applyAlignment="1">
      <alignment horizontal="center"/>
    </xf>
    <xf numFmtId="0" fontId="13" fillId="6" borderId="14" xfId="0" applyFont="1" applyFill="1" applyBorder="1" applyAlignment="1">
      <alignment wrapText="1"/>
    </xf>
    <xf numFmtId="0" fontId="13" fillId="17" borderId="4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6" borderId="4" xfId="0" applyFont="1" applyFill="1" applyBorder="1" applyAlignment="1"/>
    <xf numFmtId="0" fontId="8" fillId="6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/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/>
    <xf numFmtId="0" fontId="25" fillId="0" borderId="4" xfId="0" applyFont="1" applyBorder="1" applyAlignment="1">
      <alignment horizontal="left" vertical="center" wrapText="1"/>
    </xf>
    <xf numFmtId="0" fontId="8" fillId="16" borderId="4" xfId="0" applyFont="1" applyFill="1" applyBorder="1" applyAlignment="1"/>
    <xf numFmtId="0" fontId="2" fillId="18" borderId="0" xfId="0" applyFont="1" applyFill="1" applyAlignment="1"/>
    <xf numFmtId="0" fontId="8" fillId="0" borderId="9" xfId="0" applyFont="1" applyBorder="1" applyAlignment="1"/>
    <xf numFmtId="0" fontId="8" fillId="0" borderId="10" xfId="0" applyFont="1" applyBorder="1" applyAlignment="1">
      <alignment horizontal="center"/>
    </xf>
    <xf numFmtId="0" fontId="8" fillId="14" borderId="4" xfId="0" applyFont="1" applyFill="1" applyBorder="1" applyAlignment="1"/>
    <xf numFmtId="0" fontId="8" fillId="14" borderId="4" xfId="0" applyFont="1" applyFill="1" applyBorder="1" applyAlignment="1">
      <alignment horizontal="left" vertical="center" wrapText="1"/>
    </xf>
    <xf numFmtId="0" fontId="8" fillId="15" borderId="4" xfId="0" applyFont="1" applyFill="1" applyBorder="1" applyAlignment="1">
      <alignment horizontal="center"/>
    </xf>
    <xf numFmtId="0" fontId="8" fillId="6" borderId="4" xfId="0" applyFont="1" applyFill="1" applyBorder="1"/>
    <xf numFmtId="0" fontId="26" fillId="8" borderId="4" xfId="0" applyFont="1" applyFill="1" applyBorder="1" applyAlignment="1">
      <alignment horizontal="center"/>
    </xf>
    <xf numFmtId="0" fontId="26" fillId="8" borderId="4" xfId="0" applyFont="1" applyFill="1" applyBorder="1" applyAlignment="1">
      <alignment horizontal="center"/>
    </xf>
    <xf numFmtId="0" fontId="26" fillId="8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0" fillId="0" borderId="4" xfId="0" applyFont="1" applyBorder="1" applyAlignment="1">
      <alignment wrapText="1"/>
    </xf>
    <xf numFmtId="0" fontId="6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8" fillId="0" borderId="4" xfId="0" applyFont="1" applyBorder="1" applyAlignment="1">
      <alignment horizontal="left"/>
    </xf>
    <xf numFmtId="0" fontId="8" fillId="4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wrapText="1"/>
    </xf>
    <xf numFmtId="0" fontId="8" fillId="0" borderId="4" xfId="0" applyFont="1" applyBorder="1" applyAlignment="1">
      <alignment horizontal="center"/>
    </xf>
    <xf numFmtId="0" fontId="5" fillId="10" borderId="4" xfId="0" applyFont="1" applyFill="1" applyBorder="1" applyAlignment="1">
      <alignment horizontal="left" vertical="center" wrapText="1"/>
    </xf>
    <xf numFmtId="21" fontId="1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/>
    </xf>
    <xf numFmtId="0" fontId="3" fillId="6" borderId="0" xfId="0" applyFont="1" applyFill="1" applyAlignment="1">
      <alignment horizontal="center" vertical="top"/>
    </xf>
    <xf numFmtId="0" fontId="0" fillId="0" borderId="0" xfId="0" applyFont="1" applyAlignment="1"/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2" fillId="0" borderId="9" xfId="0" applyFont="1" applyBorder="1"/>
    <xf numFmtId="0" fontId="10" fillId="2" borderId="0" xfId="0" applyFont="1" applyFill="1" applyAlignment="1">
      <alignment horizontal="center" vertical="top" wrapText="1"/>
    </xf>
    <xf numFmtId="0" fontId="19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16"/>
  <sheetViews>
    <sheetView tabSelected="1" workbookViewId="0">
      <selection sqref="A1:C1"/>
    </sheetView>
  </sheetViews>
  <sheetFormatPr baseColWidth="10" defaultColWidth="12.5703125" defaultRowHeight="15.75" customHeight="1"/>
  <cols>
    <col min="1" max="1" width="24.7109375" customWidth="1"/>
    <col min="3" max="3" width="17" customWidth="1"/>
  </cols>
  <sheetData>
    <row r="1" spans="1:10" ht="29.25" customHeight="1">
      <c r="A1" s="260" t="s">
        <v>0</v>
      </c>
      <c r="B1" s="261"/>
      <c r="C1" s="262"/>
      <c r="D1" s="263" t="s">
        <v>1</v>
      </c>
      <c r="E1" s="261"/>
      <c r="F1" s="261"/>
      <c r="G1" s="261"/>
      <c r="H1" s="262"/>
    </row>
    <row r="2" spans="1:10" ht="37.5">
      <c r="A2" s="1" t="s">
        <v>2</v>
      </c>
      <c r="B2" s="2" t="s">
        <v>3</v>
      </c>
      <c r="C2" s="3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pans="1:10" ht="15">
      <c r="A3" s="5" t="s">
        <v>10</v>
      </c>
      <c r="B3" s="6" t="s">
        <v>11</v>
      </c>
      <c r="C3" s="7" t="s">
        <v>12</v>
      </c>
      <c r="D3" s="8"/>
      <c r="E3" s="9"/>
      <c r="F3" s="9"/>
      <c r="G3" s="9"/>
      <c r="H3" s="9"/>
      <c r="J3" s="10" t="s">
        <v>13</v>
      </c>
    </row>
    <row r="4" spans="1:10" ht="18.75">
      <c r="A4" s="11" t="s">
        <v>14</v>
      </c>
      <c r="B4" s="12" t="s">
        <v>15</v>
      </c>
      <c r="C4" s="13" t="s">
        <v>16</v>
      </c>
      <c r="D4" s="14"/>
      <c r="E4" s="15"/>
      <c r="F4" s="15"/>
      <c r="G4" s="15"/>
      <c r="H4" s="15"/>
      <c r="J4" s="16" t="s">
        <v>17</v>
      </c>
    </row>
    <row r="5" spans="1:10" ht="18.75">
      <c r="A5" s="17" t="s">
        <v>18</v>
      </c>
      <c r="B5" s="18" t="s">
        <v>19</v>
      </c>
      <c r="C5" s="7" t="s">
        <v>20</v>
      </c>
      <c r="D5" s="14"/>
      <c r="E5" s="15"/>
      <c r="F5" s="15"/>
      <c r="G5" s="15"/>
      <c r="H5" s="15"/>
      <c r="J5" s="19" t="s">
        <v>21</v>
      </c>
    </row>
    <row r="6" spans="1:10" ht="25.5" customHeight="1">
      <c r="A6" s="17" t="s">
        <v>22</v>
      </c>
      <c r="B6" s="18" t="s">
        <v>23</v>
      </c>
      <c r="C6" s="20" t="s">
        <v>24</v>
      </c>
      <c r="D6" s="21"/>
      <c r="E6" s="21"/>
      <c r="F6" s="22"/>
      <c r="G6" s="23"/>
      <c r="H6" s="23"/>
      <c r="J6" s="24"/>
    </row>
    <row r="7" spans="1:10" ht="17.25" customHeight="1">
      <c r="A7" s="11" t="s">
        <v>25</v>
      </c>
      <c r="B7" s="12" t="s">
        <v>23</v>
      </c>
      <c r="C7" s="25" t="s">
        <v>26</v>
      </c>
      <c r="D7" s="14"/>
      <c r="E7" s="15"/>
      <c r="F7" s="15"/>
      <c r="G7" s="15"/>
      <c r="H7" s="15"/>
    </row>
    <row r="8" spans="1:10" ht="22.5" customHeight="1">
      <c r="A8" s="11" t="s">
        <v>27</v>
      </c>
      <c r="B8" s="12" t="s">
        <v>28</v>
      </c>
      <c r="C8" s="25" t="s">
        <v>16</v>
      </c>
      <c r="D8" s="14"/>
      <c r="E8" s="15"/>
      <c r="F8" s="15"/>
      <c r="G8" s="15"/>
      <c r="H8" s="15"/>
    </row>
    <row r="9" spans="1:10" ht="18.75">
      <c r="A9" s="17" t="s">
        <v>29</v>
      </c>
      <c r="B9" s="18" t="s">
        <v>30</v>
      </c>
      <c r="C9" s="26" t="s">
        <v>31</v>
      </c>
      <c r="D9" s="27"/>
      <c r="E9" s="27"/>
      <c r="F9" s="27"/>
      <c r="G9" s="27"/>
      <c r="H9" s="15"/>
    </row>
    <row r="10" spans="1:10" ht="12.75">
      <c r="A10" s="17" t="s">
        <v>32</v>
      </c>
      <c r="B10" s="18" t="s">
        <v>30</v>
      </c>
      <c r="C10" s="26" t="s">
        <v>33</v>
      </c>
      <c r="D10" s="27"/>
      <c r="E10" s="27"/>
      <c r="F10" s="27"/>
      <c r="G10" s="27"/>
      <c r="H10" s="28"/>
    </row>
    <row r="11" spans="1:10" ht="18.75">
      <c r="A11" s="17" t="s">
        <v>34</v>
      </c>
      <c r="B11" s="18" t="s">
        <v>30</v>
      </c>
      <c r="C11" s="26" t="s">
        <v>35</v>
      </c>
      <c r="D11" s="27"/>
      <c r="E11" s="29"/>
      <c r="F11" s="29"/>
      <c r="G11" s="29"/>
      <c r="H11" s="15"/>
    </row>
    <row r="12" spans="1:10" ht="12.75">
      <c r="A12" s="17" t="s">
        <v>36</v>
      </c>
      <c r="B12" s="18" t="s">
        <v>30</v>
      </c>
      <c r="C12" s="26" t="s">
        <v>31</v>
      </c>
      <c r="D12" s="27"/>
      <c r="E12" s="27"/>
      <c r="F12" s="27"/>
      <c r="G12" s="27"/>
      <c r="H12" s="30"/>
    </row>
    <row r="13" spans="1:10" ht="12.75">
      <c r="A13" s="31" t="s">
        <v>37</v>
      </c>
      <c r="B13" s="32" t="s">
        <v>30</v>
      </c>
      <c r="C13" s="7" t="s">
        <v>38</v>
      </c>
      <c r="D13" s="27"/>
      <c r="E13" s="27"/>
      <c r="F13" s="27"/>
      <c r="G13" s="27"/>
      <c r="H13" s="27"/>
    </row>
    <row r="14" spans="1:10" ht="12.75">
      <c r="A14" s="33" t="s">
        <v>39</v>
      </c>
      <c r="B14" s="34" t="s">
        <v>30</v>
      </c>
      <c r="C14" s="13" t="s">
        <v>40</v>
      </c>
      <c r="D14" s="27"/>
      <c r="E14" s="27"/>
      <c r="F14" s="27"/>
      <c r="G14" s="27"/>
      <c r="H14" s="27"/>
    </row>
    <row r="15" spans="1:10" ht="25.5">
      <c r="A15" s="11" t="s">
        <v>41</v>
      </c>
      <c r="B15" s="12" t="s">
        <v>42</v>
      </c>
      <c r="C15" s="13" t="s">
        <v>16</v>
      </c>
      <c r="D15" s="35" t="s">
        <v>43</v>
      </c>
      <c r="E15" s="27"/>
      <c r="F15" s="27"/>
      <c r="G15" s="36"/>
      <c r="H15" s="36"/>
    </row>
    <row r="16" spans="1:10" ht="24">
      <c r="A16" s="37" t="s">
        <v>44</v>
      </c>
      <c r="B16" s="38" t="s">
        <v>45</v>
      </c>
      <c r="C16" s="7" t="s">
        <v>46</v>
      </c>
      <c r="D16" s="27"/>
      <c r="E16" s="27"/>
      <c r="F16" s="27"/>
      <c r="G16" s="27"/>
      <c r="H16" s="27"/>
    </row>
    <row r="17" spans="1:8" ht="12.75">
      <c r="A17" s="17" t="s">
        <v>47</v>
      </c>
      <c r="B17" s="18" t="s">
        <v>48</v>
      </c>
      <c r="C17" s="26" t="s">
        <v>49</v>
      </c>
      <c r="D17" s="27"/>
      <c r="E17" s="27"/>
      <c r="F17" s="39"/>
      <c r="G17" s="27"/>
      <c r="H17" s="39"/>
    </row>
    <row r="18" spans="1:8" ht="33" customHeight="1">
      <c r="A18" s="31" t="s">
        <v>50</v>
      </c>
      <c r="B18" s="32" t="s">
        <v>48</v>
      </c>
      <c r="C18" s="7" t="s">
        <v>49</v>
      </c>
      <c r="D18" s="39"/>
      <c r="E18" s="39"/>
      <c r="F18" s="27"/>
      <c r="G18" s="27"/>
      <c r="H18" s="27"/>
    </row>
    <row r="19" spans="1:8" ht="25.5">
      <c r="A19" s="40" t="s">
        <v>51</v>
      </c>
      <c r="B19" s="41" t="s">
        <v>48</v>
      </c>
      <c r="C19" s="42" t="s">
        <v>52</v>
      </c>
      <c r="D19" s="35" t="s">
        <v>43</v>
      </c>
      <c r="E19" s="39"/>
      <c r="F19" s="39"/>
      <c r="G19" s="27"/>
      <c r="H19" s="27"/>
    </row>
    <row r="20" spans="1:8" ht="30" customHeight="1">
      <c r="A20" s="43" t="s">
        <v>53</v>
      </c>
      <c r="B20" s="44" t="s">
        <v>48</v>
      </c>
      <c r="C20" s="45" t="s">
        <v>54</v>
      </c>
      <c r="D20" s="39"/>
      <c r="E20" s="39"/>
      <c r="F20" s="27"/>
      <c r="G20" s="27"/>
      <c r="H20" s="27"/>
    </row>
    <row r="21" spans="1:8" ht="28.5" customHeight="1">
      <c r="A21" s="43" t="s">
        <v>55</v>
      </c>
      <c r="B21" s="44" t="s">
        <v>48</v>
      </c>
      <c r="C21" s="45" t="s">
        <v>16</v>
      </c>
      <c r="D21" s="39"/>
      <c r="E21" s="39"/>
      <c r="F21" s="27"/>
      <c r="G21" s="27"/>
      <c r="H21" s="27"/>
    </row>
    <row r="22" spans="1:8" ht="31.5" customHeight="1">
      <c r="A22" s="43" t="s">
        <v>56</v>
      </c>
      <c r="B22" s="44" t="s">
        <v>48</v>
      </c>
      <c r="C22" s="45" t="s">
        <v>16</v>
      </c>
      <c r="D22" s="35" t="s">
        <v>57</v>
      </c>
      <c r="E22" s="39"/>
      <c r="F22" s="27"/>
      <c r="G22" s="27"/>
      <c r="H22" s="27"/>
    </row>
    <row r="23" spans="1:8" ht="18.75">
      <c r="A23" s="46" t="s">
        <v>58</v>
      </c>
      <c r="B23" s="47" t="s">
        <v>59</v>
      </c>
      <c r="C23" s="7" t="s">
        <v>46</v>
      </c>
      <c r="D23" s="27"/>
      <c r="E23" s="27"/>
      <c r="F23" s="27"/>
      <c r="G23" s="27"/>
      <c r="H23" s="27"/>
    </row>
    <row r="24" spans="1:8" ht="18.75">
      <c r="A24" s="48" t="s">
        <v>60</v>
      </c>
      <c r="B24" s="49" t="s">
        <v>61</v>
      </c>
      <c r="C24" s="13" t="s">
        <v>16</v>
      </c>
      <c r="D24" s="27"/>
      <c r="E24" s="27"/>
      <c r="F24" s="39"/>
      <c r="G24" s="27"/>
      <c r="H24" s="27"/>
    </row>
    <row r="25" spans="1:8" ht="12.75">
      <c r="A25" s="46" t="s">
        <v>62</v>
      </c>
      <c r="B25" s="50" t="s">
        <v>63</v>
      </c>
      <c r="C25" s="7" t="s">
        <v>12</v>
      </c>
      <c r="D25" s="27"/>
      <c r="E25" s="27"/>
      <c r="F25" s="27"/>
      <c r="G25" s="27"/>
      <c r="H25" s="27"/>
    </row>
    <row r="26" spans="1:8" ht="12.75">
      <c r="A26" s="46" t="s">
        <v>64</v>
      </c>
      <c r="B26" s="50" t="s">
        <v>65</v>
      </c>
      <c r="C26" s="7" t="s">
        <v>46</v>
      </c>
      <c r="D26" s="27"/>
      <c r="E26" s="27"/>
      <c r="F26" s="39"/>
      <c r="G26" s="51"/>
      <c r="H26" s="27"/>
    </row>
    <row r="27" spans="1:8" ht="25.5">
      <c r="A27" s="46" t="s">
        <v>66</v>
      </c>
      <c r="B27" s="50" t="s">
        <v>67</v>
      </c>
      <c r="C27" s="7" t="s">
        <v>68</v>
      </c>
      <c r="D27" s="35" t="s">
        <v>69</v>
      </c>
      <c r="E27" s="27"/>
      <c r="F27" s="27"/>
      <c r="G27" s="39"/>
      <c r="H27" s="52"/>
    </row>
    <row r="28" spans="1:8" ht="12.75">
      <c r="A28" s="46" t="s">
        <v>70</v>
      </c>
      <c r="B28" s="50" t="s">
        <v>71</v>
      </c>
      <c r="C28" s="7" t="s">
        <v>12</v>
      </c>
      <c r="D28" s="27"/>
      <c r="E28" s="27"/>
      <c r="F28" s="27"/>
      <c r="G28" s="27"/>
      <c r="H28" s="27"/>
    </row>
    <row r="29" spans="1:8" ht="12.75">
      <c r="A29" s="46" t="s">
        <v>72</v>
      </c>
      <c r="B29" s="50" t="s">
        <v>73</v>
      </c>
      <c r="C29" s="7" t="s">
        <v>12</v>
      </c>
      <c r="D29" s="27"/>
      <c r="E29" s="27"/>
      <c r="F29" s="27"/>
      <c r="G29" s="27"/>
      <c r="H29" s="27"/>
    </row>
    <row r="30" spans="1:8" ht="12.75">
      <c r="A30" s="31" t="s">
        <v>74</v>
      </c>
      <c r="B30" s="32" t="s">
        <v>75</v>
      </c>
      <c r="C30" s="7" t="s">
        <v>38</v>
      </c>
      <c r="D30" s="27"/>
      <c r="E30" s="39"/>
      <c r="F30" s="39"/>
      <c r="G30" s="39"/>
      <c r="H30" s="27"/>
    </row>
    <row r="31" spans="1:8" ht="12.75">
      <c r="A31" s="5" t="s">
        <v>76</v>
      </c>
      <c r="B31" s="6" t="s">
        <v>75</v>
      </c>
      <c r="C31" s="20" t="s">
        <v>31</v>
      </c>
      <c r="D31" s="27"/>
      <c r="E31" s="27"/>
      <c r="F31" s="27"/>
      <c r="G31" s="27"/>
      <c r="H31" s="39"/>
    </row>
    <row r="32" spans="1:8" ht="25.5">
      <c r="A32" s="53" t="s">
        <v>77</v>
      </c>
      <c r="B32" s="32" t="s">
        <v>75</v>
      </c>
      <c r="C32" s="7" t="s">
        <v>31</v>
      </c>
      <c r="D32" s="27"/>
      <c r="E32" s="27"/>
      <c r="F32" s="39" t="s">
        <v>78</v>
      </c>
      <c r="G32" s="27"/>
      <c r="H32" s="27"/>
    </row>
    <row r="33" spans="1:8" ht="12.75">
      <c r="A33" s="48" t="s">
        <v>79</v>
      </c>
      <c r="B33" s="54" t="s">
        <v>75</v>
      </c>
      <c r="C33" s="55" t="s">
        <v>80</v>
      </c>
      <c r="D33" s="27"/>
      <c r="E33" s="27"/>
      <c r="F33" s="39"/>
      <c r="G33" s="27"/>
      <c r="H33" s="27"/>
    </row>
    <row r="34" spans="1:8" ht="12.75">
      <c r="A34" s="43" t="s">
        <v>81</v>
      </c>
      <c r="B34" s="44" t="s">
        <v>82</v>
      </c>
      <c r="C34" s="45" t="s">
        <v>54</v>
      </c>
      <c r="D34" s="27"/>
      <c r="E34" s="56"/>
      <c r="F34" s="29"/>
      <c r="G34" s="29"/>
      <c r="H34" s="29"/>
    </row>
    <row r="35" spans="1:8" ht="24">
      <c r="A35" s="53" t="s">
        <v>83</v>
      </c>
      <c r="B35" s="32" t="s">
        <v>84</v>
      </c>
      <c r="C35" s="57" t="s">
        <v>12</v>
      </c>
      <c r="D35" s="27"/>
      <c r="E35" s="29"/>
      <c r="F35" s="29"/>
      <c r="G35" s="29"/>
      <c r="H35" s="29"/>
    </row>
    <row r="36" spans="1:8" ht="12.75">
      <c r="A36" s="58" t="s">
        <v>85</v>
      </c>
      <c r="B36" s="59" t="s">
        <v>84</v>
      </c>
      <c r="C36" s="45" t="s">
        <v>26</v>
      </c>
      <c r="D36" s="27"/>
      <c r="E36" s="29"/>
      <c r="F36" s="29"/>
      <c r="G36" s="29"/>
      <c r="H36" s="29"/>
    </row>
    <row r="37" spans="1:8" ht="12.75">
      <c r="A37" s="58" t="s">
        <v>86</v>
      </c>
      <c r="B37" s="59" t="s">
        <v>87</v>
      </c>
      <c r="C37" s="45" t="s">
        <v>16</v>
      </c>
      <c r="D37" s="27"/>
      <c r="E37" s="29"/>
      <c r="F37" s="29"/>
      <c r="G37" s="29"/>
      <c r="H37" s="29"/>
    </row>
    <row r="38" spans="1:8" ht="12.75">
      <c r="A38" s="58" t="s">
        <v>88</v>
      </c>
      <c r="B38" s="59" t="s">
        <v>89</v>
      </c>
      <c r="C38" s="45" t="s">
        <v>16</v>
      </c>
      <c r="D38" s="27"/>
      <c r="E38" s="29"/>
      <c r="F38" s="29"/>
      <c r="G38" s="29"/>
      <c r="H38" s="29"/>
    </row>
    <row r="39" spans="1:8" ht="12.75">
      <c r="A39" s="31" t="s">
        <v>90</v>
      </c>
      <c r="B39" s="32" t="s">
        <v>91</v>
      </c>
      <c r="C39" s="7" t="s">
        <v>46</v>
      </c>
      <c r="D39" s="27"/>
      <c r="E39" s="29"/>
      <c r="F39" s="29"/>
      <c r="G39" s="29"/>
      <c r="H39" s="29"/>
    </row>
    <row r="40" spans="1:8" ht="24">
      <c r="A40" s="60" t="s">
        <v>92</v>
      </c>
      <c r="B40" s="59" t="s">
        <v>93</v>
      </c>
      <c r="C40" s="45" t="s">
        <v>54</v>
      </c>
      <c r="D40" s="27"/>
      <c r="E40" s="29"/>
      <c r="F40" s="29"/>
      <c r="G40" s="29"/>
      <c r="H40" s="29"/>
    </row>
    <row r="41" spans="1:8" ht="12.75">
      <c r="A41" s="5" t="s">
        <v>94</v>
      </c>
      <c r="B41" s="6" t="s">
        <v>95</v>
      </c>
      <c r="C41" s="57" t="s">
        <v>46</v>
      </c>
      <c r="D41" s="27"/>
      <c r="E41" s="29"/>
      <c r="F41" s="29"/>
      <c r="G41" s="29"/>
      <c r="H41" s="29"/>
    </row>
    <row r="42" spans="1:8" ht="12.75">
      <c r="A42" s="61" t="s">
        <v>96</v>
      </c>
      <c r="B42" s="62" t="s">
        <v>97</v>
      </c>
      <c r="C42" s="55" t="s">
        <v>16</v>
      </c>
      <c r="D42" s="27"/>
      <c r="E42" s="27"/>
      <c r="F42" s="27"/>
      <c r="G42" s="27"/>
      <c r="H42" s="27"/>
    </row>
    <row r="43" spans="1:8" ht="12.75">
      <c r="A43" s="31" t="s">
        <v>98</v>
      </c>
      <c r="B43" s="32" t="s">
        <v>97</v>
      </c>
      <c r="C43" s="7" t="s">
        <v>31</v>
      </c>
      <c r="D43" s="27"/>
      <c r="E43" s="27"/>
      <c r="F43" s="27"/>
      <c r="G43" s="27"/>
      <c r="H43" s="27"/>
    </row>
    <row r="44" spans="1:8" ht="12.75">
      <c r="A44" s="31" t="s">
        <v>99</v>
      </c>
      <c r="B44" s="32" t="s">
        <v>97</v>
      </c>
      <c r="C44" s="7" t="s">
        <v>24</v>
      </c>
      <c r="D44" s="27"/>
      <c r="E44" s="27"/>
      <c r="F44" s="27"/>
      <c r="G44" s="27"/>
      <c r="H44" s="27"/>
    </row>
    <row r="45" spans="1:8" ht="12.75">
      <c r="A45" s="46" t="s">
        <v>100</v>
      </c>
      <c r="B45" s="50" t="s">
        <v>101</v>
      </c>
      <c r="C45" s="57" t="s">
        <v>102</v>
      </c>
      <c r="D45" s="27"/>
      <c r="E45" s="27"/>
      <c r="F45" s="27"/>
      <c r="G45" s="27"/>
      <c r="H45" s="27"/>
    </row>
    <row r="46" spans="1:8" ht="12.75">
      <c r="A46" s="31" t="s">
        <v>103</v>
      </c>
      <c r="B46" s="32" t="s">
        <v>104</v>
      </c>
      <c r="C46" s="7" t="s">
        <v>46</v>
      </c>
      <c r="D46" s="27"/>
      <c r="E46" s="27"/>
      <c r="F46" s="27"/>
      <c r="G46" s="27"/>
      <c r="H46" s="27"/>
    </row>
    <row r="47" spans="1:8" ht="12.75">
      <c r="A47" s="31" t="s">
        <v>105</v>
      </c>
      <c r="B47" s="32" t="s">
        <v>106</v>
      </c>
      <c r="C47" s="7" t="s">
        <v>24</v>
      </c>
      <c r="D47" s="27"/>
      <c r="E47" s="27"/>
      <c r="F47" s="27"/>
      <c r="G47" s="27"/>
      <c r="H47" s="27"/>
    </row>
    <row r="48" spans="1:8" ht="12.75">
      <c r="A48" s="58" t="s">
        <v>107</v>
      </c>
      <c r="B48" s="59" t="s">
        <v>108</v>
      </c>
      <c r="C48" s="63" t="s">
        <v>54</v>
      </c>
      <c r="D48" s="27"/>
      <c r="E48" s="27"/>
      <c r="F48" s="27"/>
      <c r="G48" s="27"/>
      <c r="H48" s="27"/>
    </row>
    <row r="49" spans="1:8" ht="12.75">
      <c r="A49" s="58" t="s">
        <v>109</v>
      </c>
      <c r="B49" s="59" t="s">
        <v>110</v>
      </c>
      <c r="C49" s="63" t="s">
        <v>16</v>
      </c>
      <c r="D49" s="27"/>
      <c r="E49" s="27"/>
      <c r="F49" s="27"/>
      <c r="G49" s="27"/>
      <c r="H49" s="27"/>
    </row>
    <row r="50" spans="1:8" ht="12.75">
      <c r="A50" s="31" t="s">
        <v>111</v>
      </c>
      <c r="B50" s="32" t="s">
        <v>112</v>
      </c>
      <c r="C50" s="7" t="s">
        <v>46</v>
      </c>
      <c r="D50" s="27"/>
      <c r="E50" s="27"/>
      <c r="F50" s="27"/>
      <c r="G50" s="27"/>
      <c r="H50" s="27"/>
    </row>
    <row r="51" spans="1:8" ht="18.75">
      <c r="A51" s="31" t="s">
        <v>113</v>
      </c>
      <c r="B51" s="64" t="s">
        <v>114</v>
      </c>
      <c r="C51" s="7" t="s">
        <v>46</v>
      </c>
      <c r="D51" s="27"/>
      <c r="E51" s="27"/>
      <c r="F51" s="27"/>
      <c r="G51" s="27"/>
      <c r="H51" s="27"/>
    </row>
    <row r="52" spans="1:8" ht="12.75">
      <c r="A52" s="31" t="s">
        <v>115</v>
      </c>
      <c r="B52" s="32" t="s">
        <v>116</v>
      </c>
      <c r="C52" s="7" t="s">
        <v>46</v>
      </c>
      <c r="D52" s="27"/>
      <c r="E52" s="27"/>
      <c r="F52" s="27"/>
      <c r="G52" s="27"/>
      <c r="H52" s="27"/>
    </row>
    <row r="53" spans="1:8" ht="24">
      <c r="A53" s="65" t="s">
        <v>117</v>
      </c>
      <c r="B53" s="6" t="s">
        <v>118</v>
      </c>
      <c r="C53" s="20" t="s">
        <v>31</v>
      </c>
      <c r="D53" s="27"/>
      <c r="E53" s="27"/>
      <c r="F53" s="27"/>
      <c r="G53" s="27"/>
      <c r="H53" s="27"/>
    </row>
    <row r="54" spans="1:8" ht="12.75">
      <c r="A54" s="31" t="s">
        <v>119</v>
      </c>
      <c r="B54" s="32" t="s">
        <v>120</v>
      </c>
      <c r="C54" s="7" t="s">
        <v>46</v>
      </c>
      <c r="D54" s="27"/>
      <c r="E54" s="27"/>
      <c r="F54" s="39"/>
      <c r="G54" s="27"/>
      <c r="H54" s="27"/>
    </row>
    <row r="55" spans="1:8" ht="18.75">
      <c r="A55" s="31" t="s">
        <v>121</v>
      </c>
      <c r="B55" s="64" t="s">
        <v>122</v>
      </c>
      <c r="C55" s="7" t="s">
        <v>46</v>
      </c>
      <c r="D55" s="27"/>
      <c r="E55" s="27"/>
      <c r="F55" s="66"/>
      <c r="G55" s="66"/>
      <c r="H55" s="27"/>
    </row>
    <row r="56" spans="1:8" ht="24">
      <c r="A56" s="60" t="s">
        <v>123</v>
      </c>
      <c r="B56" s="67" t="s">
        <v>124</v>
      </c>
      <c r="C56" s="63" t="s">
        <v>16</v>
      </c>
      <c r="D56" s="27"/>
      <c r="E56" s="27"/>
      <c r="F56" s="27"/>
      <c r="G56" s="27"/>
      <c r="H56" s="27"/>
    </row>
    <row r="57" spans="1:8" ht="12.75">
      <c r="A57" s="31" t="s">
        <v>125</v>
      </c>
      <c r="B57" s="32" t="s">
        <v>126</v>
      </c>
      <c r="C57" s="7" t="s">
        <v>31</v>
      </c>
      <c r="D57" s="27"/>
      <c r="E57" s="27"/>
      <c r="F57" s="27"/>
      <c r="G57" s="27"/>
      <c r="H57" s="68"/>
    </row>
    <row r="58" spans="1:8" ht="12.75">
      <c r="A58" s="5" t="s">
        <v>127</v>
      </c>
      <c r="B58" s="6" t="s">
        <v>128</v>
      </c>
      <c r="C58" s="7" t="s">
        <v>46</v>
      </c>
      <c r="D58" s="27"/>
      <c r="E58" s="29"/>
      <c r="F58" s="29"/>
      <c r="G58" s="29"/>
      <c r="H58" s="29"/>
    </row>
    <row r="59" spans="1:8" ht="12.75">
      <c r="A59" s="17" t="s">
        <v>129</v>
      </c>
      <c r="B59" s="18" t="s">
        <v>130</v>
      </c>
      <c r="C59" s="20" t="s">
        <v>131</v>
      </c>
      <c r="D59" s="27"/>
      <c r="E59" s="29"/>
      <c r="F59" s="29"/>
      <c r="G59" s="29"/>
      <c r="H59" s="29"/>
    </row>
    <row r="60" spans="1:8" ht="25.5">
      <c r="A60" s="17" t="s">
        <v>132</v>
      </c>
      <c r="B60" s="18" t="s">
        <v>130</v>
      </c>
      <c r="C60" s="26" t="s">
        <v>35</v>
      </c>
      <c r="D60" s="27"/>
      <c r="E60" s="27"/>
      <c r="F60" s="27"/>
      <c r="G60" s="39" t="s">
        <v>133</v>
      </c>
      <c r="H60" s="27"/>
    </row>
    <row r="61" spans="1:8" ht="12.75">
      <c r="A61" s="17" t="s">
        <v>134</v>
      </c>
      <c r="B61" s="18" t="s">
        <v>130</v>
      </c>
      <c r="C61" s="26" t="s">
        <v>31</v>
      </c>
      <c r="D61" s="27"/>
      <c r="E61" s="27"/>
      <c r="F61" s="27"/>
      <c r="G61" s="27"/>
      <c r="H61" s="27"/>
    </row>
    <row r="62" spans="1:8" ht="12.75">
      <c r="A62" s="11" t="s">
        <v>135</v>
      </c>
      <c r="B62" s="12" t="s">
        <v>130</v>
      </c>
      <c r="C62" s="25" t="s">
        <v>16</v>
      </c>
      <c r="D62" s="27"/>
      <c r="E62" s="27"/>
      <c r="F62" s="39"/>
      <c r="G62" s="39"/>
      <c r="H62" s="27"/>
    </row>
    <row r="63" spans="1:8" ht="12.75">
      <c r="A63" s="11" t="s">
        <v>136</v>
      </c>
      <c r="B63" s="12" t="s">
        <v>137</v>
      </c>
      <c r="C63" s="25" t="s">
        <v>16</v>
      </c>
      <c r="D63" s="27"/>
      <c r="E63" s="27"/>
      <c r="F63" s="39"/>
      <c r="G63" s="27"/>
      <c r="H63" s="27"/>
    </row>
    <row r="64" spans="1:8" ht="18.75">
      <c r="A64" s="31" t="s">
        <v>138</v>
      </c>
      <c r="B64" s="64" t="s">
        <v>139</v>
      </c>
      <c r="C64" s="7" t="s">
        <v>46</v>
      </c>
      <c r="D64" s="27"/>
      <c r="E64" s="27"/>
      <c r="F64" s="27"/>
      <c r="G64" s="27"/>
      <c r="H64" s="27"/>
    </row>
    <row r="65" spans="1:8" ht="12.75">
      <c r="A65" s="31" t="s">
        <v>140</v>
      </c>
      <c r="B65" s="32" t="s">
        <v>141</v>
      </c>
      <c r="C65" s="7" t="s">
        <v>12</v>
      </c>
      <c r="D65" s="27"/>
      <c r="E65" s="27"/>
      <c r="F65" s="27"/>
      <c r="G65" s="27"/>
      <c r="H65" s="27"/>
    </row>
    <row r="66" spans="1:8" ht="12.75">
      <c r="A66" s="61" t="s">
        <v>142</v>
      </c>
      <c r="B66" s="62" t="s">
        <v>141</v>
      </c>
      <c r="C66" s="13" t="s">
        <v>16</v>
      </c>
      <c r="D66" s="27"/>
      <c r="E66" s="27"/>
      <c r="F66" s="27"/>
      <c r="G66" s="27"/>
      <c r="H66" s="27"/>
    </row>
    <row r="67" spans="1:8" ht="12.75">
      <c r="A67" s="31" t="s">
        <v>143</v>
      </c>
      <c r="B67" s="32" t="s">
        <v>144</v>
      </c>
      <c r="C67" s="7" t="s">
        <v>31</v>
      </c>
      <c r="D67" s="27"/>
      <c r="E67" s="27"/>
      <c r="F67" s="27"/>
      <c r="G67" s="27"/>
      <c r="H67" s="39"/>
    </row>
    <row r="68" spans="1:8" ht="12.75">
      <c r="A68" s="48" t="s">
        <v>145</v>
      </c>
      <c r="B68" s="54" t="s">
        <v>144</v>
      </c>
      <c r="C68" s="55" t="s">
        <v>80</v>
      </c>
      <c r="D68" s="27"/>
      <c r="E68" s="27"/>
      <c r="F68" s="27"/>
      <c r="G68" s="27"/>
      <c r="H68" s="27"/>
    </row>
    <row r="69" spans="1:8" ht="12.75">
      <c r="A69" s="48" t="s">
        <v>146</v>
      </c>
      <c r="B69" s="54" t="s">
        <v>144</v>
      </c>
      <c r="C69" s="55" t="s">
        <v>80</v>
      </c>
      <c r="D69" s="39"/>
      <c r="E69" s="39"/>
      <c r="F69" s="27"/>
      <c r="G69" s="27"/>
      <c r="H69" s="27"/>
    </row>
    <row r="70" spans="1:8" ht="12.75">
      <c r="A70" s="43" t="s">
        <v>147</v>
      </c>
      <c r="B70" s="44" t="s">
        <v>148</v>
      </c>
      <c r="C70" s="45" t="s">
        <v>149</v>
      </c>
      <c r="D70" s="27"/>
      <c r="E70" s="27"/>
      <c r="F70" s="27"/>
      <c r="G70" s="27"/>
      <c r="H70" s="27"/>
    </row>
    <row r="71" spans="1:8" ht="18.75">
      <c r="A71" s="43" t="s">
        <v>150</v>
      </c>
      <c r="B71" s="69" t="s">
        <v>151</v>
      </c>
      <c r="C71" s="45" t="s">
        <v>16</v>
      </c>
      <c r="D71" s="27"/>
      <c r="E71" s="27"/>
      <c r="F71" s="27"/>
      <c r="G71" s="27"/>
      <c r="H71" s="27"/>
    </row>
    <row r="72" spans="1:8" ht="12.75">
      <c r="A72" s="46" t="s">
        <v>152</v>
      </c>
      <c r="B72" s="50" t="s">
        <v>153</v>
      </c>
      <c r="C72" s="57" t="s">
        <v>24</v>
      </c>
      <c r="D72" s="27"/>
      <c r="E72" s="39"/>
      <c r="F72" s="27"/>
      <c r="G72" s="27"/>
      <c r="H72" s="27"/>
    </row>
    <row r="73" spans="1:8" ht="12.75">
      <c r="A73" s="43" t="s">
        <v>154</v>
      </c>
      <c r="B73" s="44" t="s">
        <v>155</v>
      </c>
      <c r="C73" s="45" t="s">
        <v>54</v>
      </c>
      <c r="D73" s="27"/>
      <c r="E73" s="27"/>
      <c r="F73" s="27"/>
      <c r="G73" s="27"/>
      <c r="H73" s="27"/>
    </row>
    <row r="74" spans="1:8" ht="12.75">
      <c r="A74" s="46" t="s">
        <v>156</v>
      </c>
      <c r="B74" s="50" t="s">
        <v>157</v>
      </c>
      <c r="C74" s="7" t="s">
        <v>46</v>
      </c>
      <c r="D74" s="27"/>
      <c r="E74" s="27"/>
      <c r="F74" s="27"/>
      <c r="G74" s="27"/>
      <c r="H74" s="27"/>
    </row>
    <row r="75" spans="1:8" ht="12.75">
      <c r="A75" s="61" t="s">
        <v>158</v>
      </c>
      <c r="B75" s="62" t="s">
        <v>159</v>
      </c>
      <c r="C75" s="13" t="s">
        <v>16</v>
      </c>
      <c r="D75" s="27"/>
      <c r="E75" s="27"/>
      <c r="F75" s="27"/>
      <c r="G75" s="27"/>
      <c r="H75" s="27"/>
    </row>
    <row r="76" spans="1:8" ht="12.75">
      <c r="A76" s="5" t="s">
        <v>160</v>
      </c>
      <c r="B76" s="6" t="s">
        <v>161</v>
      </c>
      <c r="C76" s="20" t="s">
        <v>31</v>
      </c>
      <c r="D76" s="27"/>
      <c r="E76" s="27"/>
      <c r="F76" s="27"/>
      <c r="G76" s="27"/>
      <c r="H76" s="27"/>
    </row>
    <row r="77" spans="1:8" ht="12.75">
      <c r="A77" s="17" t="s">
        <v>162</v>
      </c>
      <c r="B77" s="18" t="s">
        <v>163</v>
      </c>
      <c r="C77" s="26" t="s">
        <v>164</v>
      </c>
      <c r="D77" s="27"/>
      <c r="E77" s="27"/>
      <c r="F77" s="27"/>
      <c r="G77" s="27"/>
      <c r="H77" s="27"/>
    </row>
    <row r="78" spans="1:8" ht="12.75">
      <c r="A78" s="17" t="s">
        <v>165</v>
      </c>
      <c r="B78" s="18" t="s">
        <v>163</v>
      </c>
      <c r="C78" s="26" t="s">
        <v>166</v>
      </c>
      <c r="D78" s="27"/>
      <c r="E78" s="27"/>
      <c r="F78" s="27"/>
      <c r="G78" s="27"/>
      <c r="H78" s="27"/>
    </row>
    <row r="79" spans="1:8" ht="12.75">
      <c r="A79" s="31" t="s">
        <v>167</v>
      </c>
      <c r="B79" s="32" t="s">
        <v>163</v>
      </c>
      <c r="C79" s="7" t="s">
        <v>168</v>
      </c>
      <c r="D79" s="27"/>
      <c r="E79" s="27"/>
      <c r="F79" s="66"/>
      <c r="G79" s="66"/>
      <c r="H79" s="27"/>
    </row>
    <row r="80" spans="1:8" ht="12.75">
      <c r="A80" s="31" t="s">
        <v>169</v>
      </c>
      <c r="B80" s="32" t="s">
        <v>163</v>
      </c>
      <c r="C80" s="7" t="s">
        <v>170</v>
      </c>
      <c r="D80" s="27"/>
      <c r="E80" s="27"/>
      <c r="F80" s="27"/>
      <c r="G80" s="27"/>
      <c r="H80" s="27"/>
    </row>
    <row r="81" spans="1:8" ht="12.75">
      <c r="A81" s="61" t="s">
        <v>171</v>
      </c>
      <c r="B81" s="62" t="s">
        <v>163</v>
      </c>
      <c r="C81" s="13" t="s">
        <v>172</v>
      </c>
      <c r="D81" s="27"/>
      <c r="E81" s="27"/>
      <c r="F81" s="27"/>
      <c r="G81" s="27"/>
      <c r="H81" s="27"/>
    </row>
    <row r="82" spans="1:8" ht="12.75">
      <c r="A82" s="61" t="s">
        <v>173</v>
      </c>
      <c r="B82" s="62" t="s">
        <v>163</v>
      </c>
      <c r="C82" s="13" t="s">
        <v>16</v>
      </c>
      <c r="D82" s="27"/>
      <c r="E82" s="27"/>
      <c r="F82" s="39"/>
      <c r="G82" s="27"/>
      <c r="H82" s="27"/>
    </row>
    <row r="83" spans="1:8" ht="12.75">
      <c r="A83" s="31" t="s">
        <v>174</v>
      </c>
      <c r="B83" s="32" t="s">
        <v>175</v>
      </c>
      <c r="C83" s="7" t="s">
        <v>24</v>
      </c>
      <c r="D83" s="27"/>
      <c r="E83" s="27"/>
      <c r="F83" s="27"/>
      <c r="G83" s="68"/>
      <c r="H83" s="27"/>
    </row>
    <row r="84" spans="1:8" ht="12.75">
      <c r="A84" s="31" t="s">
        <v>176</v>
      </c>
      <c r="B84" s="32" t="s">
        <v>177</v>
      </c>
      <c r="C84" s="7" t="s">
        <v>12</v>
      </c>
      <c r="D84" s="27"/>
      <c r="E84" s="27"/>
      <c r="F84" s="27"/>
      <c r="G84" s="27"/>
      <c r="H84" s="27"/>
    </row>
    <row r="85" spans="1:8" ht="18.75">
      <c r="A85" s="5" t="s">
        <v>178</v>
      </c>
      <c r="B85" s="70" t="s">
        <v>179</v>
      </c>
      <c r="C85" s="7" t="s">
        <v>46</v>
      </c>
      <c r="D85" s="27"/>
      <c r="E85" s="27"/>
      <c r="F85" s="27"/>
      <c r="G85" s="27"/>
      <c r="H85" s="27"/>
    </row>
    <row r="86" spans="1:8" ht="12.75">
      <c r="A86" s="17" t="s">
        <v>180</v>
      </c>
      <c r="B86" s="18" t="s">
        <v>181</v>
      </c>
      <c r="C86" s="20" t="s">
        <v>31</v>
      </c>
      <c r="D86" s="27"/>
      <c r="E86" s="27"/>
      <c r="F86" s="27"/>
      <c r="G86" s="27"/>
      <c r="H86" s="27"/>
    </row>
    <row r="87" spans="1:8" ht="12.75">
      <c r="A87" s="17" t="s">
        <v>182</v>
      </c>
      <c r="B87" s="18" t="s">
        <v>183</v>
      </c>
      <c r="C87" s="26" t="s">
        <v>102</v>
      </c>
      <c r="D87" s="27"/>
      <c r="E87" s="27"/>
      <c r="F87" s="27"/>
      <c r="G87" s="68"/>
      <c r="H87" s="27"/>
    </row>
    <row r="88" spans="1:8" ht="12.75">
      <c r="A88" s="11" t="s">
        <v>184</v>
      </c>
      <c r="B88" s="12" t="s">
        <v>183</v>
      </c>
      <c r="C88" s="25" t="s">
        <v>16</v>
      </c>
      <c r="D88" s="27"/>
      <c r="E88" s="27"/>
      <c r="F88" s="39"/>
      <c r="G88" s="27"/>
      <c r="H88" s="27"/>
    </row>
    <row r="89" spans="1:8" ht="12.75">
      <c r="A89" s="11" t="s">
        <v>185</v>
      </c>
      <c r="B89" s="12" t="s">
        <v>183</v>
      </c>
      <c r="C89" s="25" t="s">
        <v>16</v>
      </c>
      <c r="D89" s="27"/>
      <c r="E89" s="27"/>
      <c r="F89" s="27"/>
      <c r="G89" s="27"/>
      <c r="H89" s="39"/>
    </row>
    <row r="90" spans="1:8" ht="12.75">
      <c r="A90" s="17" t="s">
        <v>186</v>
      </c>
      <c r="B90" s="18" t="s">
        <v>187</v>
      </c>
      <c r="C90" s="26" t="s">
        <v>24</v>
      </c>
      <c r="D90" s="27"/>
      <c r="E90" s="27"/>
      <c r="F90" s="27"/>
      <c r="G90" s="27"/>
      <c r="H90" s="27"/>
    </row>
    <row r="91" spans="1:8" ht="12.75">
      <c r="A91" s="17" t="s">
        <v>188</v>
      </c>
      <c r="B91" s="18" t="s">
        <v>187</v>
      </c>
      <c r="C91" s="26" t="s">
        <v>24</v>
      </c>
      <c r="D91" s="27"/>
      <c r="E91" s="27"/>
      <c r="F91" s="27"/>
      <c r="G91" s="27"/>
      <c r="H91" s="27"/>
    </row>
    <row r="92" spans="1:8" ht="12.75">
      <c r="A92" s="17" t="s">
        <v>189</v>
      </c>
      <c r="B92" s="18" t="s">
        <v>187</v>
      </c>
      <c r="C92" s="26" t="s">
        <v>31</v>
      </c>
      <c r="D92" s="27"/>
      <c r="E92" s="27"/>
      <c r="F92" s="27"/>
      <c r="G92" s="27"/>
      <c r="H92" s="68"/>
    </row>
    <row r="93" spans="1:8" ht="12.75">
      <c r="A93" s="71" t="s">
        <v>190</v>
      </c>
      <c r="B93" s="72" t="s">
        <v>187</v>
      </c>
      <c r="C93" s="73" t="s">
        <v>54</v>
      </c>
      <c r="D93" s="27"/>
      <c r="E93" s="27"/>
      <c r="F93" s="27"/>
      <c r="G93" s="27"/>
      <c r="H93" s="27"/>
    </row>
    <row r="94" spans="1:8" ht="12.75">
      <c r="A94" s="71" t="s">
        <v>191</v>
      </c>
      <c r="B94" s="72" t="s">
        <v>187</v>
      </c>
      <c r="C94" s="73" t="s">
        <v>16</v>
      </c>
      <c r="D94" s="27"/>
      <c r="E94" s="27"/>
      <c r="F94" s="27"/>
      <c r="G94" s="27"/>
      <c r="H94" s="27"/>
    </row>
    <row r="95" spans="1:8" ht="12.75">
      <c r="A95" s="71" t="s">
        <v>192</v>
      </c>
      <c r="B95" s="72" t="s">
        <v>187</v>
      </c>
      <c r="C95" s="73" t="s">
        <v>16</v>
      </c>
      <c r="D95" s="27"/>
      <c r="E95" s="27"/>
      <c r="F95" s="27"/>
      <c r="G95" s="27"/>
      <c r="H95" s="27"/>
    </row>
    <row r="96" spans="1:8" ht="12.75">
      <c r="A96" s="71" t="s">
        <v>193</v>
      </c>
      <c r="B96" s="72" t="s">
        <v>187</v>
      </c>
      <c r="C96" s="73" t="s">
        <v>16</v>
      </c>
      <c r="D96" s="27"/>
      <c r="E96" s="27"/>
      <c r="F96" s="27"/>
      <c r="G96" s="27"/>
      <c r="H96" s="27"/>
    </row>
    <row r="97" spans="1:8" ht="12.75">
      <c r="A97" s="71" t="s">
        <v>194</v>
      </c>
      <c r="B97" s="72" t="s">
        <v>187</v>
      </c>
      <c r="C97" s="73" t="s">
        <v>16</v>
      </c>
      <c r="D97" s="27"/>
      <c r="E97" s="27"/>
      <c r="F97" s="27"/>
      <c r="G97" s="27"/>
      <c r="H97" s="27"/>
    </row>
    <row r="98" spans="1:8" ht="12.75">
      <c r="A98" s="71" t="s">
        <v>195</v>
      </c>
      <c r="B98" s="72" t="s">
        <v>187</v>
      </c>
      <c r="C98" s="73" t="s">
        <v>16</v>
      </c>
      <c r="D98" s="27"/>
      <c r="E98" s="27"/>
      <c r="F98" s="27"/>
      <c r="G98" s="27"/>
      <c r="H98" s="27"/>
    </row>
    <row r="99" spans="1:8" ht="12.75">
      <c r="A99" s="31" t="s">
        <v>196</v>
      </c>
      <c r="B99" s="32" t="s">
        <v>197</v>
      </c>
      <c r="C99" s="7" t="s">
        <v>24</v>
      </c>
      <c r="D99" s="27"/>
      <c r="E99" s="27"/>
      <c r="F99" s="27"/>
      <c r="G99" s="27"/>
      <c r="H99" s="27"/>
    </row>
    <row r="100" spans="1:8" ht="12.75">
      <c r="A100" s="5" t="s">
        <v>198</v>
      </c>
      <c r="B100" s="6" t="s">
        <v>199</v>
      </c>
      <c r="C100" s="20" t="s">
        <v>200</v>
      </c>
      <c r="D100" s="27"/>
      <c r="E100" s="27"/>
      <c r="F100" s="74"/>
      <c r="G100" s="39"/>
      <c r="H100" s="27"/>
    </row>
    <row r="101" spans="1:8" ht="12.75">
      <c r="A101" s="11" t="s">
        <v>201</v>
      </c>
      <c r="B101" s="12" t="s">
        <v>202</v>
      </c>
      <c r="C101" s="25" t="s">
        <v>26</v>
      </c>
      <c r="D101" s="27"/>
      <c r="E101" s="27"/>
      <c r="F101" s="27"/>
      <c r="G101" s="27"/>
      <c r="H101" s="27"/>
    </row>
    <row r="102" spans="1:8" ht="25.5">
      <c r="A102" s="11" t="s">
        <v>203</v>
      </c>
      <c r="B102" s="12" t="s">
        <v>202</v>
      </c>
      <c r="C102" s="25" t="s">
        <v>26</v>
      </c>
      <c r="D102" s="27"/>
      <c r="E102" s="27"/>
      <c r="F102" s="27"/>
      <c r="G102" s="39" t="s">
        <v>133</v>
      </c>
      <c r="H102" s="27"/>
    </row>
    <row r="103" spans="1:8" ht="18.75">
      <c r="A103" s="58" t="s">
        <v>204</v>
      </c>
      <c r="B103" s="67" t="s">
        <v>205</v>
      </c>
      <c r="C103" s="63" t="s">
        <v>40</v>
      </c>
      <c r="D103" s="27"/>
      <c r="E103" s="27"/>
      <c r="F103" s="27"/>
      <c r="G103" s="27"/>
      <c r="H103" s="27"/>
    </row>
    <row r="104" spans="1:8" ht="12.75">
      <c r="A104" s="31" t="s">
        <v>206</v>
      </c>
      <c r="B104" s="32" t="s">
        <v>207</v>
      </c>
      <c r="C104" s="7" t="s">
        <v>24</v>
      </c>
      <c r="D104" s="27"/>
      <c r="E104" s="27"/>
      <c r="F104" s="27"/>
      <c r="G104" s="27"/>
      <c r="H104" s="27"/>
    </row>
    <row r="105" spans="1:8" ht="25.5">
      <c r="A105" s="31" t="s">
        <v>208</v>
      </c>
      <c r="B105" s="32" t="s">
        <v>209</v>
      </c>
      <c r="C105" s="7" t="s">
        <v>210</v>
      </c>
      <c r="D105" s="27"/>
      <c r="E105" s="27"/>
      <c r="F105" s="27"/>
      <c r="G105" s="39" t="s">
        <v>133</v>
      </c>
      <c r="H105" s="39"/>
    </row>
    <row r="106" spans="1:8" ht="24">
      <c r="A106" s="75" t="s">
        <v>211</v>
      </c>
      <c r="B106" s="54" t="s">
        <v>209</v>
      </c>
      <c r="C106" s="55" t="s">
        <v>16</v>
      </c>
      <c r="D106" s="27"/>
      <c r="E106" s="27"/>
      <c r="F106" s="27"/>
      <c r="G106" s="27"/>
      <c r="H106" s="27"/>
    </row>
    <row r="107" spans="1:8" ht="24">
      <c r="A107" s="75" t="s">
        <v>212</v>
      </c>
      <c r="B107" s="54" t="s">
        <v>209</v>
      </c>
      <c r="C107" s="55" t="s">
        <v>16</v>
      </c>
      <c r="D107" s="27"/>
      <c r="E107" s="27"/>
      <c r="F107" s="39"/>
      <c r="G107" s="27"/>
      <c r="H107" s="27"/>
    </row>
    <row r="108" spans="1:8" ht="12.75">
      <c r="A108" s="43" t="s">
        <v>213</v>
      </c>
      <c r="B108" s="44" t="s">
        <v>214</v>
      </c>
      <c r="C108" s="45" t="s">
        <v>54</v>
      </c>
      <c r="D108" s="27"/>
      <c r="E108" s="27"/>
      <c r="F108" s="27"/>
      <c r="G108" s="27"/>
      <c r="H108" s="27"/>
    </row>
    <row r="109" spans="1:8" ht="12.75">
      <c r="A109" s="43" t="s">
        <v>215</v>
      </c>
      <c r="B109" s="44" t="s">
        <v>216</v>
      </c>
      <c r="C109" s="45" t="s">
        <v>26</v>
      </c>
      <c r="D109" s="27"/>
      <c r="E109" s="27"/>
      <c r="F109" s="27"/>
      <c r="G109" s="27"/>
      <c r="H109" s="27"/>
    </row>
    <row r="110" spans="1:8" ht="12.75">
      <c r="A110" s="31" t="s">
        <v>217</v>
      </c>
      <c r="B110" s="32" t="s">
        <v>218</v>
      </c>
      <c r="C110" s="7" t="s">
        <v>31</v>
      </c>
      <c r="D110" s="27"/>
      <c r="E110" s="39"/>
      <c r="F110" s="27"/>
      <c r="G110" s="27"/>
      <c r="H110" s="27"/>
    </row>
    <row r="111" spans="1:8" ht="25.5">
      <c r="A111" s="53" t="s">
        <v>219</v>
      </c>
      <c r="B111" s="32" t="s">
        <v>218</v>
      </c>
      <c r="C111" s="7" t="s">
        <v>220</v>
      </c>
      <c r="D111" s="66"/>
      <c r="E111" s="27"/>
      <c r="F111" s="27"/>
      <c r="G111" s="66" t="s">
        <v>221</v>
      </c>
      <c r="H111" s="39" t="s">
        <v>222</v>
      </c>
    </row>
    <row r="112" spans="1:8" ht="12.75">
      <c r="A112" s="58" t="s">
        <v>223</v>
      </c>
      <c r="B112" s="59" t="s">
        <v>218</v>
      </c>
      <c r="C112" s="63" t="s">
        <v>224</v>
      </c>
      <c r="D112" s="27"/>
      <c r="E112" s="27"/>
      <c r="F112" s="27"/>
      <c r="G112" s="27"/>
      <c r="H112" s="27"/>
    </row>
    <row r="113" spans="1:8" ht="12.75">
      <c r="A113" s="31" t="s">
        <v>225</v>
      </c>
      <c r="B113" s="32" t="s">
        <v>226</v>
      </c>
      <c r="C113" s="7" t="s">
        <v>227</v>
      </c>
      <c r="D113" s="27"/>
      <c r="E113" s="27"/>
      <c r="F113" s="27"/>
      <c r="G113" s="27"/>
      <c r="H113" s="27"/>
    </row>
    <row r="114" spans="1:8" ht="12.75">
      <c r="A114" s="31" t="s">
        <v>228</v>
      </c>
      <c r="B114" s="32" t="s">
        <v>229</v>
      </c>
      <c r="C114" s="7" t="s">
        <v>12</v>
      </c>
      <c r="D114" s="27"/>
      <c r="E114" s="27"/>
      <c r="F114" s="27"/>
      <c r="G114" s="27"/>
      <c r="H114" s="27"/>
    </row>
    <row r="115" spans="1:8" ht="12.75">
      <c r="A115" s="58" t="s">
        <v>230</v>
      </c>
      <c r="B115" s="59" t="s">
        <v>231</v>
      </c>
      <c r="C115" s="63" t="s">
        <v>40</v>
      </c>
      <c r="D115" s="27"/>
      <c r="E115" s="27"/>
      <c r="F115" s="27"/>
      <c r="G115" s="27"/>
      <c r="H115" s="27"/>
    </row>
    <row r="116" spans="1:8" ht="12.75">
      <c r="A116" s="31" t="s">
        <v>232</v>
      </c>
      <c r="B116" s="32" t="s">
        <v>233</v>
      </c>
      <c r="C116" s="7" t="s">
        <v>46</v>
      </c>
      <c r="D116" s="27"/>
      <c r="E116" s="27"/>
      <c r="F116" s="74"/>
      <c r="G116" s="39"/>
      <c r="H116" s="27"/>
    </row>
  </sheetData>
  <mergeCells count="2">
    <mergeCell ref="A1:C1"/>
    <mergeCell ref="D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J5"/>
  <sheetViews>
    <sheetView workbookViewId="0"/>
  </sheetViews>
  <sheetFormatPr baseColWidth="10" defaultColWidth="12.5703125" defaultRowHeight="15.75" customHeight="1"/>
  <cols>
    <col min="1" max="1" width="38.28515625" customWidth="1"/>
  </cols>
  <sheetData>
    <row r="1" spans="1:10">
      <c r="A1" s="275" t="s">
        <v>572</v>
      </c>
      <c r="B1" s="261"/>
      <c r="C1" s="262"/>
      <c r="D1" s="263" t="s">
        <v>1</v>
      </c>
      <c r="E1" s="261"/>
      <c r="F1" s="261"/>
      <c r="G1" s="261"/>
      <c r="H1" s="262"/>
    </row>
    <row r="2" spans="1:10" ht="15.75" customHeight="1">
      <c r="A2" s="1" t="s">
        <v>2</v>
      </c>
      <c r="B2" s="2" t="s">
        <v>3</v>
      </c>
      <c r="C2" s="3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pans="1:10" ht="15.75" customHeight="1">
      <c r="A3" s="5" t="s">
        <v>573</v>
      </c>
      <c r="B3" s="6" t="s">
        <v>574</v>
      </c>
      <c r="C3" s="7" t="s">
        <v>575</v>
      </c>
      <c r="D3" s="8"/>
      <c r="E3" s="235"/>
      <c r="F3" s="9"/>
      <c r="G3" s="9"/>
      <c r="H3" s="9"/>
      <c r="J3" s="10" t="s">
        <v>13</v>
      </c>
    </row>
    <row r="4" spans="1:10" ht="15.75" customHeight="1">
      <c r="A4" s="5" t="s">
        <v>576</v>
      </c>
      <c r="B4" s="6" t="s">
        <v>574</v>
      </c>
      <c r="C4" s="236" t="s">
        <v>577</v>
      </c>
      <c r="D4" s="14"/>
      <c r="E4" s="15"/>
      <c r="F4" s="15"/>
      <c r="G4" s="15"/>
      <c r="H4" s="15"/>
      <c r="J4" s="16" t="s">
        <v>17</v>
      </c>
    </row>
    <row r="5" spans="1:10" ht="15.75" customHeight="1">
      <c r="J5" s="237" t="s">
        <v>21</v>
      </c>
    </row>
  </sheetData>
  <mergeCells count="2">
    <mergeCell ref="A1:C1"/>
    <mergeCell ref="D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J19"/>
  <sheetViews>
    <sheetView workbookViewId="0"/>
  </sheetViews>
  <sheetFormatPr baseColWidth="10" defaultColWidth="12.5703125" defaultRowHeight="15.75" customHeight="1"/>
  <cols>
    <col min="1" max="1" width="16.42578125" customWidth="1"/>
    <col min="2" max="2" width="37.5703125" customWidth="1"/>
    <col min="3" max="3" width="7.5703125" customWidth="1"/>
  </cols>
  <sheetData>
    <row r="1" spans="1:10" ht="30.75" customHeight="1">
      <c r="A1" s="276" t="s">
        <v>578</v>
      </c>
      <c r="B1" s="265"/>
      <c r="C1" s="265"/>
      <c r="D1" s="277" t="s">
        <v>301</v>
      </c>
      <c r="E1" s="261"/>
      <c r="F1" s="261"/>
      <c r="G1" s="261"/>
      <c r="H1" s="262"/>
    </row>
    <row r="2" spans="1:10" ht="34.5" customHeight="1">
      <c r="A2" s="76" t="s">
        <v>235</v>
      </c>
      <c r="B2" s="76" t="s">
        <v>236</v>
      </c>
      <c r="C2" s="76" t="s">
        <v>237</v>
      </c>
      <c r="D2" s="147" t="s">
        <v>5</v>
      </c>
      <c r="E2" s="147" t="s">
        <v>6</v>
      </c>
      <c r="F2" s="147" t="s">
        <v>340</v>
      </c>
      <c r="G2" s="147" t="s">
        <v>8</v>
      </c>
      <c r="H2" s="147" t="s">
        <v>9</v>
      </c>
    </row>
    <row r="3" spans="1:10" ht="19.5" customHeight="1">
      <c r="A3" s="238" t="s">
        <v>579</v>
      </c>
      <c r="B3" s="232" t="s">
        <v>580</v>
      </c>
      <c r="C3" s="239">
        <v>1</v>
      </c>
      <c r="D3" s="153"/>
      <c r="E3" s="153"/>
      <c r="F3" s="153"/>
      <c r="G3" s="153"/>
      <c r="H3" s="153"/>
      <c r="J3" s="10" t="s">
        <v>13</v>
      </c>
    </row>
    <row r="4" spans="1:10" ht="20.25" customHeight="1">
      <c r="A4" s="206" t="s">
        <v>581</v>
      </c>
      <c r="B4" s="206" t="s">
        <v>582</v>
      </c>
      <c r="C4" s="207">
        <v>1</v>
      </c>
      <c r="D4" s="153"/>
      <c r="E4" s="153"/>
      <c r="F4" s="153"/>
      <c r="G4" s="153"/>
      <c r="H4" s="153"/>
      <c r="J4" s="16" t="s">
        <v>17</v>
      </c>
    </row>
    <row r="5" spans="1:10" ht="17.25" customHeight="1">
      <c r="A5" s="206" t="s">
        <v>583</v>
      </c>
      <c r="B5" s="206" t="s">
        <v>584</v>
      </c>
      <c r="C5" s="207">
        <v>1</v>
      </c>
      <c r="D5" s="153"/>
      <c r="E5" s="153"/>
      <c r="F5" s="153"/>
      <c r="G5" s="153"/>
      <c r="H5" s="153"/>
      <c r="J5" s="19" t="s">
        <v>21</v>
      </c>
    </row>
    <row r="6" spans="1:10" ht="18" customHeight="1">
      <c r="A6" s="206" t="s">
        <v>585</v>
      </c>
      <c r="B6" s="227" t="s">
        <v>586</v>
      </c>
      <c r="C6" s="207">
        <v>1</v>
      </c>
      <c r="D6" s="153"/>
      <c r="E6" s="153"/>
      <c r="F6" s="153"/>
      <c r="G6" s="153"/>
      <c r="H6" s="153"/>
    </row>
    <row r="7" spans="1:10" ht="36">
      <c r="A7" s="227" t="s">
        <v>587</v>
      </c>
      <c r="B7" s="206" t="s">
        <v>588</v>
      </c>
      <c r="C7" s="207">
        <v>1</v>
      </c>
      <c r="D7" s="153"/>
      <c r="E7" s="240" t="s">
        <v>308</v>
      </c>
      <c r="F7" s="240" t="s">
        <v>589</v>
      </c>
      <c r="G7" s="241" t="s">
        <v>589</v>
      </c>
      <c r="H7" s="88"/>
    </row>
    <row r="8" spans="1:10" ht="24">
      <c r="A8" s="227" t="s">
        <v>590</v>
      </c>
      <c r="B8" s="206" t="s">
        <v>591</v>
      </c>
      <c r="C8" s="207">
        <v>1</v>
      </c>
      <c r="D8" s="153"/>
      <c r="E8" s="153"/>
      <c r="F8" s="153"/>
      <c r="G8" s="153"/>
      <c r="H8" s="153"/>
    </row>
    <row r="9" spans="1:10" ht="22.5" customHeight="1">
      <c r="A9" s="206" t="s">
        <v>592</v>
      </c>
      <c r="B9" s="206" t="s">
        <v>593</v>
      </c>
      <c r="C9" s="207">
        <v>1</v>
      </c>
      <c r="D9" s="153"/>
      <c r="E9" s="153"/>
      <c r="F9" s="153"/>
      <c r="G9" s="153"/>
      <c r="H9" s="153"/>
    </row>
    <row r="10" spans="1:10" ht="17.25" customHeight="1">
      <c r="A10" s="206" t="s">
        <v>594</v>
      </c>
      <c r="B10" s="206" t="s">
        <v>595</v>
      </c>
      <c r="C10" s="207">
        <v>1</v>
      </c>
      <c r="D10" s="153"/>
      <c r="E10" s="153"/>
      <c r="F10" s="187"/>
      <c r="G10" s="153"/>
      <c r="H10" s="153"/>
    </row>
    <row r="11" spans="1:10" ht="27" customHeight="1">
      <c r="A11" s="164" t="s">
        <v>596</v>
      </c>
      <c r="B11" s="164" t="s">
        <v>597</v>
      </c>
      <c r="C11" s="242">
        <v>14</v>
      </c>
      <c r="D11" s="153"/>
      <c r="E11" s="153"/>
      <c r="F11" s="153"/>
      <c r="G11" s="153"/>
      <c r="H11" s="88"/>
    </row>
    <row r="12" spans="1:10" ht="24.75" customHeight="1">
      <c r="A12" s="189" t="s">
        <v>598</v>
      </c>
      <c r="B12" s="164" t="s">
        <v>599</v>
      </c>
      <c r="C12" s="242">
        <v>13</v>
      </c>
      <c r="D12" s="153"/>
      <c r="E12" s="153"/>
      <c r="F12" s="153"/>
      <c r="G12" s="36"/>
      <c r="H12" s="169"/>
    </row>
    <row r="13" spans="1:10" ht="18.75" customHeight="1">
      <c r="A13" s="206" t="s">
        <v>600</v>
      </c>
      <c r="B13" s="206" t="s">
        <v>601</v>
      </c>
      <c r="C13" s="207">
        <v>1</v>
      </c>
      <c r="D13" s="153"/>
      <c r="E13" s="153"/>
      <c r="F13" s="153"/>
      <c r="G13" s="153"/>
      <c r="H13" s="153"/>
    </row>
    <row r="14" spans="1:10" ht="21" customHeight="1">
      <c r="A14" s="206" t="s">
        <v>602</v>
      </c>
      <c r="B14" s="206" t="s">
        <v>603</v>
      </c>
      <c r="C14" s="207">
        <v>1</v>
      </c>
      <c r="D14" s="153"/>
      <c r="E14" s="153"/>
      <c r="F14" s="153"/>
      <c r="G14" s="153"/>
      <c r="H14" s="153"/>
    </row>
    <row r="15" spans="1:10" ht="19.5" customHeight="1">
      <c r="A15" s="206" t="s">
        <v>604</v>
      </c>
      <c r="B15" s="206" t="s">
        <v>605</v>
      </c>
      <c r="C15" s="207">
        <v>1</v>
      </c>
      <c r="D15" s="153"/>
      <c r="E15" s="153"/>
      <c r="F15" s="153"/>
      <c r="G15" s="153"/>
      <c r="H15" s="153"/>
    </row>
    <row r="16" spans="1:10" ht="20.25" customHeight="1">
      <c r="A16" s="206" t="s">
        <v>604</v>
      </c>
      <c r="B16" s="206" t="s">
        <v>606</v>
      </c>
      <c r="C16" s="207">
        <v>1</v>
      </c>
      <c r="D16" s="153"/>
      <c r="E16" s="153"/>
      <c r="F16" s="153"/>
      <c r="G16" s="153"/>
      <c r="H16" s="153"/>
    </row>
    <row r="17" spans="1:8" ht="20.25" customHeight="1">
      <c r="A17" s="206" t="s">
        <v>607</v>
      </c>
      <c r="B17" s="206" t="s">
        <v>608</v>
      </c>
      <c r="C17" s="207">
        <v>1</v>
      </c>
      <c r="D17" s="153"/>
      <c r="E17" s="153"/>
      <c r="F17" s="153"/>
      <c r="G17" s="153"/>
      <c r="H17" s="153"/>
    </row>
    <row r="18" spans="1:8" ht="20.25" customHeight="1">
      <c r="A18" s="206" t="s">
        <v>609</v>
      </c>
      <c r="B18" s="206" t="s">
        <v>610</v>
      </c>
      <c r="C18" s="207">
        <v>1</v>
      </c>
      <c r="D18" s="153"/>
      <c r="E18" s="153"/>
      <c r="F18" s="153"/>
      <c r="G18" s="153"/>
      <c r="H18" s="153"/>
    </row>
    <row r="19" spans="1:8" ht="31.5" customHeight="1">
      <c r="A19" s="243"/>
      <c r="B19" s="185" t="s">
        <v>611</v>
      </c>
      <c r="C19" s="204">
        <v>1</v>
      </c>
      <c r="D19" s="153"/>
      <c r="E19" s="153"/>
      <c r="F19" s="153"/>
      <c r="G19" s="153"/>
      <c r="H19" s="153"/>
    </row>
  </sheetData>
  <mergeCells count="2">
    <mergeCell ref="A1:C1"/>
    <mergeCell ref="D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J99"/>
  <sheetViews>
    <sheetView workbookViewId="0"/>
  </sheetViews>
  <sheetFormatPr baseColWidth="10" defaultColWidth="12.5703125" defaultRowHeight="15.75" customHeight="1"/>
  <cols>
    <col min="1" max="1" width="35.85546875" customWidth="1"/>
    <col min="2" max="2" width="15.85546875" customWidth="1"/>
    <col min="3" max="3" width="13.42578125" customWidth="1"/>
    <col min="4" max="4" width="11.85546875" customWidth="1"/>
    <col min="5" max="5" width="11.5703125" customWidth="1"/>
    <col min="6" max="6" width="11.42578125" customWidth="1"/>
    <col min="7" max="7" width="10.5703125" customWidth="1"/>
    <col min="8" max="8" width="10.7109375" customWidth="1"/>
  </cols>
  <sheetData>
    <row r="1" spans="1:10">
      <c r="A1" s="275" t="s">
        <v>612</v>
      </c>
      <c r="B1" s="261"/>
      <c r="C1" s="262"/>
      <c r="D1" s="263" t="s">
        <v>613</v>
      </c>
      <c r="E1" s="261"/>
      <c r="F1" s="261"/>
      <c r="G1" s="261"/>
      <c r="H1" s="262"/>
    </row>
    <row r="2" spans="1:10" ht="15.75" customHeight="1">
      <c r="A2" s="244" t="s">
        <v>2</v>
      </c>
      <c r="B2" s="245" t="s">
        <v>3</v>
      </c>
      <c r="C2" s="246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pans="1:10" ht="15.75" customHeight="1">
      <c r="A3" s="247" t="s">
        <v>614</v>
      </c>
      <c r="B3" s="207" t="s">
        <v>615</v>
      </c>
      <c r="C3" s="248" t="s">
        <v>16</v>
      </c>
      <c r="D3" s="249"/>
      <c r="E3" s="249"/>
      <c r="F3" s="249"/>
      <c r="G3" s="249"/>
      <c r="H3" s="249"/>
    </row>
    <row r="4" spans="1:10" ht="15.75" customHeight="1">
      <c r="A4" s="250" t="s">
        <v>616</v>
      </c>
      <c r="B4" s="251" t="s">
        <v>617</v>
      </c>
      <c r="C4" s="252" t="s">
        <v>54</v>
      </c>
      <c r="D4" s="249"/>
      <c r="E4" s="249"/>
      <c r="F4" s="249"/>
      <c r="G4" s="249"/>
      <c r="H4" s="249"/>
      <c r="J4" s="10" t="s">
        <v>13</v>
      </c>
    </row>
    <row r="5" spans="1:10" ht="15.75" customHeight="1">
      <c r="A5" s="247" t="s">
        <v>618</v>
      </c>
      <c r="B5" s="207" t="s">
        <v>619</v>
      </c>
      <c r="C5" s="253" t="s">
        <v>620</v>
      </c>
      <c r="D5" s="249"/>
      <c r="E5" s="249"/>
      <c r="F5" s="249"/>
      <c r="G5" s="249"/>
      <c r="H5" s="249"/>
      <c r="J5" s="16" t="s">
        <v>17</v>
      </c>
    </row>
    <row r="6" spans="1:10" ht="15.75" customHeight="1">
      <c r="A6" s="247" t="s">
        <v>621</v>
      </c>
      <c r="B6" s="207" t="s">
        <v>622</v>
      </c>
      <c r="C6" s="253" t="s">
        <v>620</v>
      </c>
      <c r="D6" s="249"/>
      <c r="E6" s="249"/>
      <c r="F6" s="249"/>
      <c r="G6" s="249"/>
      <c r="H6" s="249"/>
      <c r="J6" s="19" t="s">
        <v>21</v>
      </c>
    </row>
    <row r="7" spans="1:10" ht="15.75" customHeight="1">
      <c r="A7" s="247" t="s">
        <v>623</v>
      </c>
      <c r="B7" s="207" t="s">
        <v>622</v>
      </c>
      <c r="C7" s="253" t="s">
        <v>620</v>
      </c>
      <c r="D7" s="249"/>
      <c r="E7" s="249"/>
      <c r="F7" s="249"/>
      <c r="G7" s="249"/>
      <c r="H7" s="249"/>
    </row>
    <row r="8" spans="1:10" ht="15.75" customHeight="1">
      <c r="A8" s="250" t="s">
        <v>624</v>
      </c>
      <c r="B8" s="251" t="s">
        <v>625</v>
      </c>
      <c r="C8" s="252" t="s">
        <v>54</v>
      </c>
      <c r="D8" s="249"/>
      <c r="E8" s="249"/>
      <c r="F8" s="249"/>
      <c r="G8" s="249"/>
      <c r="H8" s="249"/>
    </row>
    <row r="9" spans="1:10" ht="15.75" customHeight="1">
      <c r="A9" s="247" t="s">
        <v>626</v>
      </c>
      <c r="B9" s="147" t="s">
        <v>627</v>
      </c>
      <c r="C9" s="248" t="s">
        <v>16</v>
      </c>
      <c r="D9" s="249"/>
      <c r="E9" s="249"/>
      <c r="F9" s="249"/>
      <c r="G9" s="249"/>
      <c r="H9" s="249"/>
    </row>
    <row r="10" spans="1:10" ht="15.75" customHeight="1">
      <c r="A10" s="247" t="s">
        <v>628</v>
      </c>
      <c r="B10" s="207" t="s">
        <v>629</v>
      </c>
      <c r="C10" s="248" t="s">
        <v>16</v>
      </c>
      <c r="D10" s="249"/>
      <c r="E10" s="249"/>
      <c r="F10" s="249"/>
      <c r="G10" s="249"/>
      <c r="H10" s="249"/>
    </row>
    <row r="11" spans="1:10" ht="15.75" customHeight="1">
      <c r="A11" s="250" t="s">
        <v>630</v>
      </c>
      <c r="B11" s="251" t="s">
        <v>631</v>
      </c>
      <c r="C11" s="252" t="s">
        <v>26</v>
      </c>
      <c r="D11" s="249"/>
      <c r="E11" s="249"/>
      <c r="F11" s="249"/>
      <c r="G11" s="249"/>
      <c r="H11" s="249"/>
    </row>
    <row r="12" spans="1:10" ht="15.75" customHeight="1">
      <c r="A12" s="250" t="s">
        <v>632</v>
      </c>
      <c r="B12" s="251" t="s">
        <v>631</v>
      </c>
      <c r="C12" s="252" t="s">
        <v>149</v>
      </c>
      <c r="D12" s="249"/>
      <c r="E12" s="249"/>
      <c r="F12" s="249"/>
      <c r="G12" s="249"/>
      <c r="H12" s="249"/>
    </row>
    <row r="13" spans="1:10" ht="15.75" customHeight="1">
      <c r="A13" s="250" t="s">
        <v>633</v>
      </c>
      <c r="B13" s="251" t="s">
        <v>631</v>
      </c>
      <c r="C13" s="252" t="s">
        <v>149</v>
      </c>
      <c r="D13" s="249"/>
      <c r="E13" s="249"/>
      <c r="F13" s="249"/>
      <c r="G13" s="249"/>
      <c r="H13" s="249"/>
    </row>
    <row r="14" spans="1:10" ht="15.75" customHeight="1">
      <c r="A14" s="250" t="s">
        <v>634</v>
      </c>
      <c r="B14" s="251" t="s">
        <v>631</v>
      </c>
      <c r="C14" s="252" t="s">
        <v>149</v>
      </c>
      <c r="D14" s="249"/>
      <c r="E14" s="249"/>
      <c r="F14" s="249"/>
      <c r="G14" s="249"/>
      <c r="H14" s="249"/>
    </row>
    <row r="15" spans="1:10" ht="15.75" customHeight="1">
      <c r="A15" s="250" t="s">
        <v>635</v>
      </c>
      <c r="B15" s="251" t="s">
        <v>631</v>
      </c>
      <c r="C15" s="252" t="s">
        <v>26</v>
      </c>
      <c r="D15" s="249"/>
      <c r="E15" s="249"/>
      <c r="F15" s="249"/>
      <c r="G15" s="249"/>
      <c r="H15" s="249"/>
    </row>
    <row r="16" spans="1:10" ht="15.75" customHeight="1">
      <c r="A16" s="250" t="s">
        <v>636</v>
      </c>
      <c r="B16" s="251" t="s">
        <v>631</v>
      </c>
      <c r="C16" s="252" t="s">
        <v>149</v>
      </c>
      <c r="D16" s="249"/>
      <c r="E16" s="249"/>
      <c r="F16" s="249"/>
      <c r="G16" s="249"/>
      <c r="H16" s="249"/>
    </row>
    <row r="17" spans="1:8" ht="15.75" customHeight="1">
      <c r="A17" s="250" t="s">
        <v>637</v>
      </c>
      <c r="B17" s="251" t="s">
        <v>631</v>
      </c>
      <c r="C17" s="252" t="s">
        <v>12</v>
      </c>
      <c r="D17" s="249"/>
      <c r="E17" s="249"/>
      <c r="F17" s="249"/>
      <c r="G17" s="249"/>
      <c r="H17" s="249"/>
    </row>
    <row r="18" spans="1:8" ht="15.75" customHeight="1">
      <c r="A18" s="250" t="s">
        <v>638</v>
      </c>
      <c r="B18" s="251" t="s">
        <v>631</v>
      </c>
      <c r="C18" s="252" t="s">
        <v>102</v>
      </c>
      <c r="D18" s="249"/>
      <c r="E18" s="249"/>
      <c r="F18" s="249"/>
      <c r="G18" s="249"/>
      <c r="H18" s="249"/>
    </row>
    <row r="19" spans="1:8" ht="15.75" customHeight="1">
      <c r="A19" s="250" t="s">
        <v>639</v>
      </c>
      <c r="B19" s="251" t="s">
        <v>631</v>
      </c>
      <c r="C19" s="252" t="s">
        <v>102</v>
      </c>
      <c r="D19" s="249"/>
      <c r="E19" s="249"/>
      <c r="F19" s="249"/>
      <c r="G19" s="249"/>
      <c r="H19" s="249"/>
    </row>
    <row r="20" spans="1:8" ht="15.75" customHeight="1">
      <c r="A20" s="247" t="s">
        <v>640</v>
      </c>
      <c r="B20" s="147" t="s">
        <v>641</v>
      </c>
      <c r="C20" s="248" t="s">
        <v>16</v>
      </c>
      <c r="D20" s="249"/>
      <c r="E20" s="249"/>
      <c r="F20" s="249"/>
      <c r="G20" s="249"/>
      <c r="H20" s="249"/>
    </row>
    <row r="21" spans="1:8" ht="15.75" customHeight="1">
      <c r="A21" s="250" t="s">
        <v>642</v>
      </c>
      <c r="B21" s="251" t="s">
        <v>643</v>
      </c>
      <c r="C21" s="252" t="s">
        <v>26</v>
      </c>
      <c r="D21" s="249"/>
      <c r="E21" s="249"/>
      <c r="F21" s="249"/>
      <c r="G21" s="249"/>
      <c r="H21" s="249"/>
    </row>
    <row r="22" spans="1:8" ht="12.75">
      <c r="A22" s="247" t="s">
        <v>644</v>
      </c>
      <c r="B22" s="207" t="s">
        <v>645</v>
      </c>
      <c r="C22" s="248" t="s">
        <v>16</v>
      </c>
      <c r="D22" s="249"/>
      <c r="E22" s="249"/>
      <c r="F22" s="249"/>
      <c r="G22" s="249"/>
      <c r="H22" s="249"/>
    </row>
    <row r="23" spans="1:8" ht="36">
      <c r="A23" s="247" t="s">
        <v>646</v>
      </c>
      <c r="B23" s="207" t="s">
        <v>647</v>
      </c>
      <c r="C23" s="253" t="s">
        <v>620</v>
      </c>
      <c r="D23" s="249"/>
      <c r="E23" s="249"/>
      <c r="F23" s="249"/>
      <c r="G23" s="249"/>
      <c r="H23" s="249"/>
    </row>
    <row r="24" spans="1:8" ht="12.75">
      <c r="A24" s="247" t="s">
        <v>648</v>
      </c>
      <c r="B24" s="207" t="s">
        <v>649</v>
      </c>
      <c r="C24" s="248" t="s">
        <v>16</v>
      </c>
      <c r="D24" s="249"/>
      <c r="E24" s="249"/>
      <c r="F24" s="249"/>
      <c r="G24" s="249"/>
      <c r="H24" s="249"/>
    </row>
    <row r="25" spans="1:8" ht="12.75">
      <c r="A25" s="250" t="s">
        <v>650</v>
      </c>
      <c r="B25" s="251" t="s">
        <v>651</v>
      </c>
      <c r="C25" s="252" t="s">
        <v>54</v>
      </c>
      <c r="D25" s="249"/>
      <c r="E25" s="249"/>
      <c r="F25" s="249"/>
      <c r="G25" s="249"/>
      <c r="H25" s="249"/>
    </row>
    <row r="26" spans="1:8" ht="12.75">
      <c r="A26" s="250" t="s">
        <v>652</v>
      </c>
      <c r="B26" s="251" t="s">
        <v>651</v>
      </c>
      <c r="C26" s="252" t="s">
        <v>149</v>
      </c>
      <c r="D26" s="249"/>
      <c r="E26" s="249"/>
      <c r="F26" s="249"/>
      <c r="G26" s="249"/>
      <c r="H26" s="249"/>
    </row>
    <row r="27" spans="1:8" ht="12.75">
      <c r="A27" s="250" t="s">
        <v>653</v>
      </c>
      <c r="B27" s="251" t="s">
        <v>651</v>
      </c>
      <c r="C27" s="252" t="s">
        <v>54</v>
      </c>
      <c r="D27" s="249"/>
      <c r="E27" s="249"/>
      <c r="F27" s="249"/>
      <c r="G27" s="249"/>
      <c r="H27" s="249"/>
    </row>
    <row r="28" spans="1:8" ht="12.75">
      <c r="A28" s="250" t="s">
        <v>654</v>
      </c>
      <c r="B28" s="251" t="s">
        <v>651</v>
      </c>
      <c r="C28" s="252" t="s">
        <v>54</v>
      </c>
      <c r="D28" s="249"/>
      <c r="E28" s="249"/>
      <c r="F28" s="249"/>
      <c r="G28" s="249"/>
      <c r="H28" s="249"/>
    </row>
    <row r="29" spans="1:8" ht="12.75">
      <c r="A29" s="250" t="s">
        <v>655</v>
      </c>
      <c r="B29" s="251" t="s">
        <v>651</v>
      </c>
      <c r="C29" s="252" t="s">
        <v>54</v>
      </c>
      <c r="D29" s="249"/>
      <c r="E29" s="254"/>
      <c r="F29" s="249"/>
      <c r="G29" s="249"/>
      <c r="H29" s="249"/>
    </row>
    <row r="30" spans="1:8" ht="12.75">
      <c r="A30" s="250" t="s">
        <v>656</v>
      </c>
      <c r="B30" s="251" t="s">
        <v>651</v>
      </c>
      <c r="C30" s="252" t="s">
        <v>657</v>
      </c>
      <c r="D30" s="249"/>
      <c r="E30" s="249"/>
      <c r="F30" s="249"/>
      <c r="G30" s="249"/>
      <c r="H30" s="249"/>
    </row>
    <row r="31" spans="1:8" ht="12.75">
      <c r="A31" s="250" t="s">
        <v>658</v>
      </c>
      <c r="B31" s="251" t="s">
        <v>651</v>
      </c>
      <c r="C31" s="252" t="s">
        <v>54</v>
      </c>
      <c r="D31" s="249"/>
      <c r="E31" s="249"/>
      <c r="F31" s="249"/>
      <c r="G31" s="249"/>
      <c r="H31" s="249"/>
    </row>
    <row r="32" spans="1:8" ht="36">
      <c r="A32" s="247" t="s">
        <v>659</v>
      </c>
      <c r="B32" s="207" t="s">
        <v>660</v>
      </c>
      <c r="C32" s="253" t="s">
        <v>620</v>
      </c>
      <c r="D32" s="249"/>
      <c r="E32" s="249"/>
      <c r="F32" s="249"/>
      <c r="G32" s="249"/>
      <c r="H32" s="249"/>
    </row>
    <row r="33" spans="1:8" ht="36">
      <c r="A33" s="247" t="s">
        <v>661</v>
      </c>
      <c r="B33" s="207" t="s">
        <v>660</v>
      </c>
      <c r="C33" s="253" t="s">
        <v>620</v>
      </c>
      <c r="D33" s="249"/>
      <c r="E33" s="249"/>
      <c r="F33" s="249"/>
      <c r="G33" s="249"/>
      <c r="H33" s="249"/>
    </row>
    <row r="34" spans="1:8" ht="36">
      <c r="A34" s="247" t="s">
        <v>662</v>
      </c>
      <c r="B34" s="207" t="s">
        <v>660</v>
      </c>
      <c r="C34" s="253" t="s">
        <v>620</v>
      </c>
      <c r="D34" s="249"/>
      <c r="E34" s="249"/>
      <c r="F34" s="249"/>
      <c r="G34" s="249"/>
      <c r="H34" s="249"/>
    </row>
    <row r="35" spans="1:8" ht="12.75">
      <c r="A35" s="247" t="s">
        <v>663</v>
      </c>
      <c r="B35" s="207" t="s">
        <v>664</v>
      </c>
      <c r="C35" s="255"/>
      <c r="D35" s="249"/>
      <c r="E35" s="249"/>
      <c r="F35" s="249"/>
      <c r="G35" s="249"/>
      <c r="H35" s="249"/>
    </row>
    <row r="36" spans="1:8" ht="24">
      <c r="A36" s="250" t="s">
        <v>665</v>
      </c>
      <c r="B36" s="256" t="s">
        <v>666</v>
      </c>
      <c r="C36" s="252" t="s">
        <v>54</v>
      </c>
      <c r="D36" s="249"/>
      <c r="E36" s="249"/>
      <c r="F36" s="249"/>
      <c r="G36" s="249"/>
      <c r="H36" s="249"/>
    </row>
    <row r="37" spans="1:8" ht="12.75">
      <c r="A37" s="250" t="s">
        <v>667</v>
      </c>
      <c r="B37" s="251" t="s">
        <v>668</v>
      </c>
      <c r="C37" s="252" t="s">
        <v>54</v>
      </c>
      <c r="D37" s="249"/>
      <c r="E37" s="249"/>
      <c r="F37" s="249"/>
      <c r="G37" s="249"/>
      <c r="H37" s="249"/>
    </row>
    <row r="38" spans="1:8" ht="12.75">
      <c r="A38" s="250" t="s">
        <v>669</v>
      </c>
      <c r="B38" s="251" t="s">
        <v>668</v>
      </c>
      <c r="C38" s="252" t="s">
        <v>54</v>
      </c>
      <c r="D38" s="249"/>
      <c r="E38" s="249"/>
      <c r="F38" s="249"/>
      <c r="G38" s="249"/>
      <c r="H38" s="249"/>
    </row>
    <row r="39" spans="1:8" ht="12.75">
      <c r="A39" s="250" t="s">
        <v>670</v>
      </c>
      <c r="B39" s="251" t="s">
        <v>668</v>
      </c>
      <c r="C39" s="252" t="s">
        <v>26</v>
      </c>
      <c r="D39" s="249"/>
      <c r="E39" s="249"/>
      <c r="F39" s="249"/>
      <c r="G39" s="249"/>
      <c r="H39" s="249"/>
    </row>
    <row r="40" spans="1:8" ht="12.75">
      <c r="A40" s="250" t="s">
        <v>671</v>
      </c>
      <c r="B40" s="251" t="s">
        <v>668</v>
      </c>
      <c r="C40" s="252" t="s">
        <v>26</v>
      </c>
      <c r="D40" s="249"/>
      <c r="E40" s="249"/>
      <c r="F40" s="249"/>
      <c r="G40" s="249"/>
      <c r="H40" s="249"/>
    </row>
    <row r="41" spans="1:8" ht="12.75">
      <c r="A41" s="250" t="s">
        <v>672</v>
      </c>
      <c r="B41" s="251" t="s">
        <v>668</v>
      </c>
      <c r="C41" s="252" t="s">
        <v>26</v>
      </c>
      <c r="D41" s="249"/>
      <c r="E41" s="249"/>
      <c r="F41" s="249"/>
      <c r="G41" s="249"/>
      <c r="H41" s="249"/>
    </row>
    <row r="42" spans="1:8" ht="12.75">
      <c r="A42" s="250" t="s">
        <v>673</v>
      </c>
      <c r="B42" s="251" t="s">
        <v>668</v>
      </c>
      <c r="C42" s="252" t="s">
        <v>26</v>
      </c>
      <c r="D42" s="249"/>
      <c r="E42" s="249"/>
      <c r="F42" s="249"/>
      <c r="G42" s="249"/>
      <c r="H42" s="249"/>
    </row>
    <row r="43" spans="1:8" ht="12.75">
      <c r="A43" s="250" t="s">
        <v>674</v>
      </c>
      <c r="B43" s="251" t="s">
        <v>675</v>
      </c>
      <c r="C43" s="252" t="s">
        <v>54</v>
      </c>
      <c r="D43" s="249"/>
      <c r="E43" s="249"/>
      <c r="F43" s="249"/>
      <c r="G43" s="249"/>
      <c r="H43" s="249"/>
    </row>
    <row r="44" spans="1:8" ht="12.75">
      <c r="A44" s="250" t="s">
        <v>676</v>
      </c>
      <c r="B44" s="251" t="s">
        <v>675</v>
      </c>
      <c r="C44" s="252" t="s">
        <v>677</v>
      </c>
      <c r="D44" s="249"/>
      <c r="E44" s="249"/>
      <c r="F44" s="249"/>
      <c r="G44" s="249"/>
      <c r="H44" s="249"/>
    </row>
    <row r="45" spans="1:8" ht="12.75">
      <c r="A45" s="247" t="s">
        <v>678</v>
      </c>
      <c r="B45" s="207" t="s">
        <v>679</v>
      </c>
      <c r="C45" s="248" t="s">
        <v>16</v>
      </c>
      <c r="D45" s="249"/>
      <c r="E45" s="249"/>
      <c r="F45" s="249"/>
      <c r="G45" s="249"/>
      <c r="H45" s="249"/>
    </row>
    <row r="46" spans="1:8" ht="12.75">
      <c r="A46" s="250" t="s">
        <v>680</v>
      </c>
      <c r="B46" s="251" t="s">
        <v>681</v>
      </c>
      <c r="C46" s="252" t="s">
        <v>26</v>
      </c>
      <c r="D46" s="249"/>
      <c r="E46" s="249"/>
      <c r="F46" s="249"/>
      <c r="G46" s="249"/>
      <c r="H46" s="249"/>
    </row>
    <row r="47" spans="1:8" ht="12.75">
      <c r="A47" s="250" t="s">
        <v>682</v>
      </c>
      <c r="B47" s="251" t="s">
        <v>681</v>
      </c>
      <c r="C47" s="252" t="s">
        <v>26</v>
      </c>
      <c r="D47" s="249"/>
      <c r="E47" s="249"/>
      <c r="F47" s="249"/>
      <c r="G47" s="249"/>
      <c r="H47" s="249"/>
    </row>
    <row r="48" spans="1:8" ht="12.75">
      <c r="A48" s="250" t="s">
        <v>683</v>
      </c>
      <c r="B48" s="251" t="s">
        <v>681</v>
      </c>
      <c r="C48" s="252" t="s">
        <v>26</v>
      </c>
      <c r="D48" s="249"/>
      <c r="E48" s="249"/>
      <c r="F48" s="249"/>
      <c r="G48" s="249"/>
      <c r="H48" s="249"/>
    </row>
    <row r="49" spans="1:8" ht="12.75">
      <c r="A49" s="250" t="s">
        <v>684</v>
      </c>
      <c r="B49" s="251" t="s">
        <v>681</v>
      </c>
      <c r="C49" s="252" t="s">
        <v>26</v>
      </c>
      <c r="D49" s="249"/>
      <c r="E49" s="249"/>
      <c r="F49" s="249"/>
      <c r="G49" s="249"/>
      <c r="H49" s="249"/>
    </row>
    <row r="50" spans="1:8" ht="12.75">
      <c r="A50" s="250" t="s">
        <v>685</v>
      </c>
      <c r="B50" s="251" t="s">
        <v>681</v>
      </c>
      <c r="C50" s="252" t="s">
        <v>26</v>
      </c>
      <c r="D50" s="249"/>
      <c r="E50" s="249"/>
      <c r="F50" s="249"/>
      <c r="G50" s="249"/>
      <c r="H50" s="249"/>
    </row>
    <row r="51" spans="1:8" ht="12.75">
      <c r="A51" s="250" t="s">
        <v>686</v>
      </c>
      <c r="B51" s="251" t="s">
        <v>681</v>
      </c>
      <c r="C51" s="252" t="s">
        <v>26</v>
      </c>
      <c r="D51" s="249"/>
      <c r="E51" s="249"/>
      <c r="F51" s="249"/>
      <c r="G51" s="249"/>
      <c r="H51" s="249"/>
    </row>
    <row r="52" spans="1:8" ht="12.75">
      <c r="A52" s="250" t="s">
        <v>687</v>
      </c>
      <c r="B52" s="251" t="s">
        <v>681</v>
      </c>
      <c r="C52" s="252" t="s">
        <v>677</v>
      </c>
      <c r="D52" s="249"/>
      <c r="E52" s="249"/>
      <c r="F52" s="249"/>
      <c r="G52" s="249"/>
      <c r="H52" s="249"/>
    </row>
    <row r="53" spans="1:8" ht="12.75">
      <c r="A53" s="247" t="s">
        <v>688</v>
      </c>
      <c r="B53" s="207" t="s">
        <v>689</v>
      </c>
      <c r="C53" s="248" t="s">
        <v>16</v>
      </c>
      <c r="D53" s="249"/>
      <c r="E53" s="249"/>
      <c r="F53" s="249"/>
      <c r="G53" s="249"/>
      <c r="H53" s="249"/>
    </row>
    <row r="54" spans="1:8" ht="12.75">
      <c r="A54" s="247" t="s">
        <v>690</v>
      </c>
      <c r="B54" s="207" t="s">
        <v>691</v>
      </c>
      <c r="C54" s="248" t="s">
        <v>16</v>
      </c>
      <c r="D54" s="249"/>
      <c r="E54" s="249"/>
      <c r="F54" s="249"/>
      <c r="G54" s="249"/>
      <c r="H54" s="249"/>
    </row>
    <row r="55" spans="1:8" ht="12.75">
      <c r="A55" s="247" t="s">
        <v>692</v>
      </c>
      <c r="B55" s="207" t="s">
        <v>691</v>
      </c>
      <c r="C55" s="248" t="s">
        <v>16</v>
      </c>
      <c r="D55" s="249"/>
      <c r="E55" s="249"/>
      <c r="F55" s="249"/>
      <c r="G55" s="249"/>
      <c r="H55" s="249"/>
    </row>
    <row r="56" spans="1:8" ht="12.75">
      <c r="A56" s="247" t="s">
        <v>693</v>
      </c>
      <c r="B56" s="207" t="s">
        <v>691</v>
      </c>
      <c r="C56" s="248" t="s">
        <v>16</v>
      </c>
      <c r="D56" s="249"/>
      <c r="E56" s="249"/>
      <c r="F56" s="249"/>
      <c r="G56" s="249"/>
      <c r="H56" s="249"/>
    </row>
    <row r="57" spans="1:8" ht="12.75">
      <c r="A57" s="250" t="s">
        <v>694</v>
      </c>
      <c r="B57" s="251" t="s">
        <v>695</v>
      </c>
      <c r="C57" s="252" t="s">
        <v>26</v>
      </c>
      <c r="D57" s="249"/>
      <c r="E57" s="249"/>
      <c r="F57" s="249"/>
      <c r="G57" s="249"/>
      <c r="H57" s="249"/>
    </row>
    <row r="58" spans="1:8" ht="12.75">
      <c r="A58" s="247" t="s">
        <v>696</v>
      </c>
      <c r="B58" s="207" t="s">
        <v>695</v>
      </c>
      <c r="C58" s="248" t="s">
        <v>16</v>
      </c>
      <c r="D58" s="249"/>
      <c r="E58" s="249"/>
      <c r="F58" s="249"/>
      <c r="G58" s="249"/>
      <c r="H58" s="249"/>
    </row>
    <row r="59" spans="1:8" ht="12.75">
      <c r="A59" s="247" t="s">
        <v>697</v>
      </c>
      <c r="B59" s="207" t="s">
        <v>695</v>
      </c>
      <c r="C59" s="248" t="s">
        <v>16</v>
      </c>
      <c r="D59" s="249"/>
      <c r="E59" s="249"/>
      <c r="F59" s="249"/>
      <c r="G59" s="249"/>
      <c r="H59" s="249"/>
    </row>
    <row r="60" spans="1:8" ht="12.75">
      <c r="A60" s="247" t="s">
        <v>698</v>
      </c>
      <c r="B60" s="207" t="s">
        <v>699</v>
      </c>
      <c r="C60" s="248" t="s">
        <v>700</v>
      </c>
      <c r="D60" s="249"/>
      <c r="E60" s="249"/>
      <c r="F60" s="249"/>
      <c r="G60" s="249"/>
      <c r="H60" s="249"/>
    </row>
    <row r="61" spans="1:8" ht="12.75">
      <c r="A61" s="250" t="s">
        <v>701</v>
      </c>
      <c r="B61" s="251" t="s">
        <v>699</v>
      </c>
      <c r="C61" s="252" t="s">
        <v>702</v>
      </c>
      <c r="D61" s="249"/>
      <c r="E61" s="249"/>
      <c r="F61" s="249"/>
      <c r="G61" s="249"/>
      <c r="H61" s="249"/>
    </row>
    <row r="62" spans="1:8" ht="12.75">
      <c r="A62" s="250" t="s">
        <v>703</v>
      </c>
      <c r="B62" s="251" t="s">
        <v>699</v>
      </c>
      <c r="C62" s="252" t="s">
        <v>702</v>
      </c>
      <c r="D62" s="249"/>
      <c r="E62" s="249"/>
      <c r="F62" s="249"/>
      <c r="G62" s="249"/>
      <c r="H62" s="249"/>
    </row>
    <row r="63" spans="1:8" ht="12.75">
      <c r="A63" s="250" t="s">
        <v>704</v>
      </c>
      <c r="B63" s="251" t="s">
        <v>699</v>
      </c>
      <c r="C63" s="252" t="s">
        <v>702</v>
      </c>
      <c r="D63" s="249"/>
      <c r="E63" s="249"/>
      <c r="F63" s="249"/>
      <c r="G63" s="249"/>
      <c r="H63" s="249"/>
    </row>
    <row r="64" spans="1:8" ht="12.75">
      <c r="A64" s="250" t="s">
        <v>705</v>
      </c>
      <c r="B64" s="251" t="s">
        <v>699</v>
      </c>
      <c r="C64" s="252" t="s">
        <v>702</v>
      </c>
      <c r="D64" s="249"/>
      <c r="E64" s="249"/>
      <c r="F64" s="249"/>
      <c r="G64" s="249"/>
      <c r="H64" s="249"/>
    </row>
    <row r="65" spans="1:8" ht="12.75">
      <c r="A65" s="250" t="s">
        <v>706</v>
      </c>
      <c r="B65" s="251" t="s">
        <v>699</v>
      </c>
      <c r="C65" s="252" t="s">
        <v>702</v>
      </c>
      <c r="D65" s="249"/>
      <c r="E65" s="249"/>
      <c r="F65" s="249"/>
      <c r="G65" s="249"/>
      <c r="H65" s="249"/>
    </row>
    <row r="66" spans="1:8" ht="12.75">
      <c r="A66" s="250" t="s">
        <v>707</v>
      </c>
      <c r="B66" s="251" t="s">
        <v>699</v>
      </c>
      <c r="C66" s="252" t="s">
        <v>702</v>
      </c>
      <c r="D66" s="249"/>
      <c r="E66" s="249"/>
      <c r="F66" s="249"/>
      <c r="G66" s="249"/>
      <c r="H66" s="249"/>
    </row>
    <row r="67" spans="1:8" ht="12.75">
      <c r="A67" s="250" t="s">
        <v>708</v>
      </c>
      <c r="B67" s="251" t="s">
        <v>699</v>
      </c>
      <c r="C67" s="252" t="s">
        <v>702</v>
      </c>
      <c r="D67" s="249"/>
      <c r="E67" s="249"/>
      <c r="F67" s="249"/>
      <c r="G67" s="249"/>
      <c r="H67" s="249"/>
    </row>
    <row r="68" spans="1:8" ht="12.75">
      <c r="A68" s="250" t="s">
        <v>709</v>
      </c>
      <c r="B68" s="251" t="s">
        <v>699</v>
      </c>
      <c r="C68" s="252" t="s">
        <v>702</v>
      </c>
      <c r="D68" s="249"/>
      <c r="E68" s="249"/>
      <c r="F68" s="249"/>
      <c r="G68" s="249"/>
      <c r="H68" s="249"/>
    </row>
    <row r="69" spans="1:8" ht="12.75">
      <c r="A69" s="250" t="s">
        <v>710</v>
      </c>
      <c r="B69" s="251" t="s">
        <v>699</v>
      </c>
      <c r="C69" s="252" t="s">
        <v>702</v>
      </c>
      <c r="D69" s="249"/>
      <c r="E69" s="249"/>
      <c r="F69" s="249"/>
      <c r="G69" s="249"/>
      <c r="H69" s="249"/>
    </row>
    <row r="70" spans="1:8" ht="12.75">
      <c r="A70" s="247" t="s">
        <v>711</v>
      </c>
      <c r="B70" s="207" t="s">
        <v>712</v>
      </c>
      <c r="C70" s="248" t="s">
        <v>700</v>
      </c>
      <c r="D70" s="249"/>
      <c r="E70" s="249"/>
      <c r="F70" s="249"/>
      <c r="G70" s="249"/>
      <c r="H70" s="249"/>
    </row>
    <row r="71" spans="1:8" ht="36">
      <c r="A71" s="247" t="s">
        <v>713</v>
      </c>
      <c r="B71" s="207" t="s">
        <v>714</v>
      </c>
      <c r="C71" s="253" t="s">
        <v>620</v>
      </c>
      <c r="D71" s="249"/>
      <c r="E71" s="249"/>
      <c r="F71" s="249"/>
      <c r="G71" s="249"/>
      <c r="H71" s="249"/>
    </row>
    <row r="72" spans="1:8" ht="12.75">
      <c r="A72" s="247" t="s">
        <v>715</v>
      </c>
      <c r="B72" s="207" t="s">
        <v>716</v>
      </c>
      <c r="C72" s="248" t="s">
        <v>54</v>
      </c>
      <c r="D72" s="249"/>
      <c r="E72" s="249"/>
      <c r="F72" s="249"/>
      <c r="G72" s="254"/>
      <c r="H72" s="249"/>
    </row>
    <row r="73" spans="1:8" ht="12.75">
      <c r="A73" s="250" t="s">
        <v>717</v>
      </c>
      <c r="B73" s="251" t="s">
        <v>718</v>
      </c>
      <c r="C73" s="252" t="s">
        <v>26</v>
      </c>
      <c r="D73" s="249"/>
      <c r="E73" s="249"/>
      <c r="F73" s="249"/>
      <c r="G73" s="249"/>
      <c r="H73" s="249"/>
    </row>
    <row r="74" spans="1:8" ht="24">
      <c r="A74" s="247" t="s">
        <v>719</v>
      </c>
      <c r="B74" s="147" t="s">
        <v>720</v>
      </c>
      <c r="C74" s="248" t="s">
        <v>16</v>
      </c>
      <c r="D74" s="249"/>
      <c r="E74" s="249"/>
      <c r="F74" s="249"/>
      <c r="G74" s="249"/>
      <c r="H74" s="249"/>
    </row>
    <row r="75" spans="1:8" ht="36">
      <c r="A75" s="247" t="s">
        <v>721</v>
      </c>
      <c r="B75" s="207" t="s">
        <v>722</v>
      </c>
      <c r="C75" s="253" t="s">
        <v>620</v>
      </c>
      <c r="D75" s="249"/>
      <c r="E75" s="249"/>
      <c r="F75" s="249"/>
      <c r="G75" s="249"/>
      <c r="H75" s="249"/>
    </row>
    <row r="76" spans="1:8" ht="36">
      <c r="A76" s="247" t="s">
        <v>723</v>
      </c>
      <c r="B76" s="207" t="s">
        <v>722</v>
      </c>
      <c r="C76" s="253" t="s">
        <v>620</v>
      </c>
      <c r="D76" s="249"/>
      <c r="E76" s="249"/>
      <c r="F76" s="249"/>
      <c r="G76" s="249"/>
      <c r="H76" s="249"/>
    </row>
    <row r="77" spans="1:8" ht="12.75">
      <c r="A77" s="250" t="s">
        <v>724</v>
      </c>
      <c r="B77" s="251" t="s">
        <v>725</v>
      </c>
      <c r="C77" s="252" t="s">
        <v>677</v>
      </c>
      <c r="D77" s="249"/>
      <c r="E77" s="249"/>
      <c r="F77" s="249"/>
      <c r="G77" s="249"/>
      <c r="H77" s="249"/>
    </row>
    <row r="78" spans="1:8" ht="12.75">
      <c r="A78" s="250" t="s">
        <v>726</v>
      </c>
      <c r="B78" s="251" t="s">
        <v>725</v>
      </c>
      <c r="C78" s="252" t="s">
        <v>102</v>
      </c>
      <c r="D78" s="249"/>
      <c r="E78" s="249"/>
      <c r="F78" s="249"/>
      <c r="G78" s="249"/>
      <c r="H78" s="249"/>
    </row>
    <row r="79" spans="1:8" ht="12.75">
      <c r="A79" s="250" t="s">
        <v>727</v>
      </c>
      <c r="B79" s="251" t="s">
        <v>725</v>
      </c>
      <c r="C79" s="252" t="s">
        <v>54</v>
      </c>
      <c r="D79" s="257"/>
      <c r="E79" s="249"/>
      <c r="F79" s="249"/>
      <c r="G79" s="249"/>
      <c r="H79" s="249"/>
    </row>
    <row r="80" spans="1:8" ht="12.75">
      <c r="A80" s="250" t="s">
        <v>728</v>
      </c>
      <c r="B80" s="251" t="s">
        <v>725</v>
      </c>
      <c r="C80" s="252" t="s">
        <v>54</v>
      </c>
      <c r="D80" s="249"/>
      <c r="E80" s="249"/>
      <c r="F80" s="249"/>
      <c r="G80" s="249"/>
      <c r="H80" s="249"/>
    </row>
    <row r="81" spans="1:8" ht="12.75">
      <c r="A81" s="250" t="s">
        <v>729</v>
      </c>
      <c r="B81" s="251" t="s">
        <v>725</v>
      </c>
      <c r="C81" s="252" t="s">
        <v>54</v>
      </c>
      <c r="D81" s="249"/>
      <c r="E81" s="249"/>
      <c r="F81" s="249"/>
      <c r="G81" s="249"/>
      <c r="H81" s="249"/>
    </row>
    <row r="82" spans="1:8" ht="12.75">
      <c r="A82" s="250" t="s">
        <v>730</v>
      </c>
      <c r="B82" s="251" t="s">
        <v>725</v>
      </c>
      <c r="C82" s="252" t="s">
        <v>54</v>
      </c>
      <c r="D82" s="249"/>
      <c r="E82" s="249"/>
      <c r="F82" s="249"/>
      <c r="G82" s="249"/>
      <c r="H82" s="249"/>
    </row>
    <row r="83" spans="1:8" ht="12.75">
      <c r="A83" s="250" t="s">
        <v>731</v>
      </c>
      <c r="B83" s="251" t="s">
        <v>725</v>
      </c>
      <c r="C83" s="252" t="s">
        <v>54</v>
      </c>
      <c r="D83" s="249"/>
      <c r="E83" s="249"/>
      <c r="F83" s="249"/>
      <c r="G83" s="249"/>
      <c r="H83" s="249"/>
    </row>
    <row r="84" spans="1:8" ht="12.75">
      <c r="A84" s="250" t="s">
        <v>732</v>
      </c>
      <c r="B84" s="251" t="s">
        <v>725</v>
      </c>
      <c r="C84" s="252" t="s">
        <v>54</v>
      </c>
      <c r="D84" s="249"/>
      <c r="E84" s="249"/>
      <c r="F84" s="249"/>
      <c r="G84" s="249"/>
      <c r="H84" s="249"/>
    </row>
    <row r="85" spans="1:8" ht="12.75">
      <c r="A85" s="250" t="s">
        <v>733</v>
      </c>
      <c r="B85" s="251" t="s">
        <v>725</v>
      </c>
      <c r="C85" s="252" t="s">
        <v>54</v>
      </c>
      <c r="D85" s="249"/>
      <c r="E85" s="249"/>
      <c r="F85" s="249"/>
      <c r="G85" s="249"/>
      <c r="H85" s="249"/>
    </row>
    <row r="86" spans="1:8" ht="36">
      <c r="A86" s="247" t="s">
        <v>734</v>
      </c>
      <c r="B86" s="207" t="s">
        <v>735</v>
      </c>
      <c r="C86" s="253" t="s">
        <v>620</v>
      </c>
      <c r="D86" s="249"/>
      <c r="E86" s="249"/>
      <c r="F86" s="249"/>
      <c r="G86" s="249"/>
      <c r="H86" s="249"/>
    </row>
    <row r="87" spans="1:8" ht="38.25">
      <c r="A87" s="247" t="s">
        <v>736</v>
      </c>
      <c r="B87" s="207" t="s">
        <v>737</v>
      </c>
      <c r="C87" s="248" t="s">
        <v>16</v>
      </c>
      <c r="D87" s="249"/>
      <c r="E87" s="254" t="s">
        <v>738</v>
      </c>
      <c r="F87" s="249"/>
      <c r="G87" s="249"/>
      <c r="H87" s="249"/>
    </row>
    <row r="88" spans="1:8" ht="12.75">
      <c r="A88" s="250" t="s">
        <v>739</v>
      </c>
      <c r="B88" s="251" t="s">
        <v>737</v>
      </c>
      <c r="C88" s="252" t="s">
        <v>54</v>
      </c>
      <c r="D88" s="249"/>
      <c r="E88" s="249"/>
      <c r="F88" s="249"/>
      <c r="G88" s="249"/>
      <c r="H88" s="249"/>
    </row>
    <row r="89" spans="1:8" ht="36">
      <c r="A89" s="247" t="s">
        <v>740</v>
      </c>
      <c r="B89" s="207" t="s">
        <v>741</v>
      </c>
      <c r="C89" s="253" t="s">
        <v>620</v>
      </c>
      <c r="D89" s="249"/>
      <c r="E89" s="249"/>
      <c r="F89" s="249"/>
      <c r="G89" s="249"/>
      <c r="H89" s="249"/>
    </row>
    <row r="90" spans="1:8" ht="12.75">
      <c r="A90" s="247" t="s">
        <v>742</v>
      </c>
      <c r="B90" s="207" t="s">
        <v>743</v>
      </c>
      <c r="C90" s="248" t="s">
        <v>16</v>
      </c>
      <c r="D90" s="249"/>
      <c r="E90" s="249"/>
      <c r="F90" s="249"/>
      <c r="G90" s="249"/>
      <c r="H90" s="249"/>
    </row>
    <row r="91" spans="1:8" ht="12.75">
      <c r="A91" s="247" t="s">
        <v>744</v>
      </c>
      <c r="B91" s="207" t="s">
        <v>745</v>
      </c>
      <c r="C91" s="248" t="s">
        <v>16</v>
      </c>
      <c r="D91" s="249"/>
      <c r="E91" s="249"/>
      <c r="F91" s="249"/>
      <c r="G91" s="249"/>
      <c r="H91" s="249"/>
    </row>
    <row r="92" spans="1:8" ht="12.75">
      <c r="A92" s="250" t="s">
        <v>746</v>
      </c>
      <c r="B92" s="251" t="s">
        <v>747</v>
      </c>
      <c r="C92" s="252" t="s">
        <v>748</v>
      </c>
      <c r="D92" s="249"/>
      <c r="E92" s="249"/>
      <c r="F92" s="249"/>
      <c r="G92" s="249"/>
      <c r="H92" s="249"/>
    </row>
    <row r="93" spans="1:8" ht="12.75">
      <c r="A93" s="247" t="s">
        <v>749</v>
      </c>
      <c r="B93" s="207" t="s">
        <v>750</v>
      </c>
      <c r="C93" s="248" t="s">
        <v>16</v>
      </c>
      <c r="D93" s="249"/>
      <c r="E93" s="249"/>
      <c r="F93" s="249"/>
      <c r="G93" s="249"/>
      <c r="H93" s="249"/>
    </row>
    <row r="94" spans="1:8" ht="12.75">
      <c r="A94" s="250" t="s">
        <v>751</v>
      </c>
      <c r="B94" s="251" t="s">
        <v>752</v>
      </c>
      <c r="C94" s="252" t="s">
        <v>102</v>
      </c>
      <c r="D94" s="249"/>
      <c r="E94" s="249"/>
      <c r="F94" s="249"/>
      <c r="G94" s="249"/>
      <c r="H94" s="249"/>
    </row>
    <row r="95" spans="1:8" ht="12.75">
      <c r="A95" s="250" t="s">
        <v>753</v>
      </c>
      <c r="B95" s="251" t="s">
        <v>754</v>
      </c>
      <c r="C95" s="252" t="s">
        <v>54</v>
      </c>
      <c r="D95" s="249"/>
      <c r="E95" s="249"/>
      <c r="F95" s="249"/>
      <c r="G95" s="249"/>
      <c r="H95" s="249"/>
    </row>
    <row r="96" spans="1:8" ht="12.75">
      <c r="A96" s="247" t="s">
        <v>755</v>
      </c>
      <c r="B96" s="207" t="s">
        <v>756</v>
      </c>
      <c r="C96" s="248" t="s">
        <v>16</v>
      </c>
      <c r="D96" s="249"/>
      <c r="E96" s="249"/>
      <c r="F96" s="249"/>
      <c r="G96" s="249"/>
      <c r="H96" s="249"/>
    </row>
    <row r="97" spans="1:8" ht="12.75">
      <c r="A97" s="247" t="s">
        <v>757</v>
      </c>
      <c r="B97" s="207" t="s">
        <v>758</v>
      </c>
      <c r="C97" s="248" t="s">
        <v>16</v>
      </c>
      <c r="D97" s="249"/>
      <c r="E97" s="249"/>
      <c r="F97" s="249"/>
      <c r="G97" s="249"/>
      <c r="H97" s="249"/>
    </row>
    <row r="98" spans="1:8" ht="12.75">
      <c r="A98" s="247" t="s">
        <v>759</v>
      </c>
      <c r="B98" s="207" t="s">
        <v>760</v>
      </c>
      <c r="C98" s="248" t="s">
        <v>16</v>
      </c>
      <c r="D98" s="249"/>
      <c r="E98" s="249"/>
      <c r="F98" s="249"/>
      <c r="G98" s="249"/>
      <c r="H98" s="249"/>
    </row>
    <row r="99" spans="1:8" ht="12.75">
      <c r="A99" s="247" t="s">
        <v>761</v>
      </c>
      <c r="B99" s="258"/>
      <c r="C99" s="248" t="s">
        <v>762</v>
      </c>
      <c r="D99" s="249"/>
      <c r="E99" s="249"/>
      <c r="F99" s="249"/>
      <c r="G99" s="249"/>
      <c r="H99" s="249"/>
    </row>
  </sheetData>
  <mergeCells count="2">
    <mergeCell ref="A1:C1"/>
    <mergeCell ref="D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3:H6"/>
  <sheetViews>
    <sheetView workbookViewId="0"/>
  </sheetViews>
  <sheetFormatPr baseColWidth="10" defaultColWidth="12.5703125" defaultRowHeight="15.75" customHeight="1"/>
  <sheetData>
    <row r="3" spans="1:8">
      <c r="A3" s="275"/>
      <c r="B3" s="261"/>
      <c r="C3" s="262"/>
      <c r="D3" s="263" t="s">
        <v>763</v>
      </c>
      <c r="E3" s="261"/>
      <c r="F3" s="261"/>
      <c r="G3" s="261"/>
      <c r="H3" s="262"/>
    </row>
    <row r="4" spans="1:8" ht="15.75" customHeight="1">
      <c r="A4" s="1" t="s">
        <v>2</v>
      </c>
      <c r="B4" s="2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spans="1:8" ht="15.75" customHeight="1">
      <c r="A5" s="5" t="s">
        <v>764</v>
      </c>
      <c r="B5" s="6" t="s">
        <v>765</v>
      </c>
      <c r="C5" s="7">
        <v>10</v>
      </c>
      <c r="D5" s="8"/>
      <c r="E5" s="9"/>
      <c r="F5" s="9"/>
      <c r="G5" s="9"/>
      <c r="H5" s="259" t="s">
        <v>766</v>
      </c>
    </row>
    <row r="6" spans="1:8" ht="15.75" customHeight="1">
      <c r="A6" s="5"/>
      <c r="B6" s="6"/>
      <c r="C6" s="236"/>
      <c r="D6" s="14"/>
      <c r="E6" s="15"/>
      <c r="F6" s="15"/>
      <c r="G6" s="15"/>
      <c r="H6" s="15"/>
    </row>
  </sheetData>
  <mergeCells count="2">
    <mergeCell ref="A3:C3"/>
    <mergeCell ref="D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5"/>
  <sheetViews>
    <sheetView workbookViewId="0"/>
  </sheetViews>
  <sheetFormatPr baseColWidth="10" defaultColWidth="12.5703125" defaultRowHeight="15.75" customHeight="1"/>
  <cols>
    <col min="1" max="1" width="14.28515625" customWidth="1"/>
    <col min="2" max="2" width="26.28515625" customWidth="1"/>
    <col min="3" max="3" width="11.28515625" customWidth="1"/>
    <col min="4" max="4" width="12.85546875" customWidth="1"/>
  </cols>
  <sheetData>
    <row r="1" spans="1:10" ht="30.75" customHeight="1">
      <c r="A1" s="264" t="s">
        <v>234</v>
      </c>
      <c r="B1" s="265"/>
      <c r="C1" s="265"/>
      <c r="D1" s="263" t="s">
        <v>1</v>
      </c>
      <c r="E1" s="261"/>
      <c r="F1" s="261"/>
      <c r="G1" s="261"/>
      <c r="H1" s="262"/>
    </row>
    <row r="2" spans="1:10" ht="30">
      <c r="A2" s="76" t="s">
        <v>235</v>
      </c>
      <c r="B2" s="76" t="s">
        <v>236</v>
      </c>
      <c r="C2" s="77" t="s">
        <v>237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pans="1:10" ht="29.25" customHeight="1">
      <c r="A3" s="78" t="s">
        <v>238</v>
      </c>
      <c r="B3" s="79" t="s">
        <v>239</v>
      </c>
      <c r="C3" s="80">
        <v>10</v>
      </c>
      <c r="D3" s="81"/>
      <c r="E3" s="82"/>
      <c r="F3" s="82"/>
      <c r="G3" s="83" t="s">
        <v>240</v>
      </c>
      <c r="H3" s="82"/>
      <c r="J3" s="10" t="s">
        <v>13</v>
      </c>
    </row>
    <row r="4" spans="1:10" ht="30" customHeight="1">
      <c r="A4" s="78" t="s">
        <v>241</v>
      </c>
      <c r="B4" s="79" t="s">
        <v>242</v>
      </c>
      <c r="C4" s="80">
        <v>12</v>
      </c>
      <c r="D4" s="81"/>
      <c r="E4" s="81"/>
      <c r="F4" s="84"/>
      <c r="G4" s="85" t="s">
        <v>222</v>
      </c>
      <c r="H4" s="85" t="s">
        <v>243</v>
      </c>
      <c r="J4" s="16" t="s">
        <v>244</v>
      </c>
    </row>
    <row r="5" spans="1:10" ht="31.5" customHeight="1">
      <c r="A5" s="78" t="s">
        <v>245</v>
      </c>
      <c r="B5" s="79" t="s">
        <v>246</v>
      </c>
      <c r="C5" s="80">
        <v>14</v>
      </c>
      <c r="D5" s="81"/>
      <c r="E5" s="81"/>
      <c r="F5" s="84"/>
      <c r="G5" s="85" t="s">
        <v>247</v>
      </c>
      <c r="H5" s="84"/>
      <c r="J5" s="19" t="s">
        <v>21</v>
      </c>
    </row>
    <row r="6" spans="1:10" ht="30.75" customHeight="1">
      <c r="A6" s="78" t="s">
        <v>248</v>
      </c>
      <c r="B6" s="79" t="s">
        <v>249</v>
      </c>
      <c r="C6" s="80">
        <v>13</v>
      </c>
      <c r="D6" s="81"/>
      <c r="E6" s="86" t="s">
        <v>250</v>
      </c>
      <c r="F6" s="87"/>
      <c r="G6" s="87"/>
      <c r="H6" s="88"/>
    </row>
    <row r="7" spans="1:10" ht="30" customHeight="1">
      <c r="A7" s="78" t="s">
        <v>251</v>
      </c>
      <c r="B7" s="79" t="s">
        <v>252</v>
      </c>
      <c r="C7" s="80">
        <v>12</v>
      </c>
      <c r="D7" s="88"/>
      <c r="E7" s="87"/>
      <c r="F7" s="84"/>
      <c r="G7" s="85"/>
      <c r="H7" s="84"/>
    </row>
    <row r="8" spans="1:10" ht="30.75" customHeight="1">
      <c r="A8" s="78" t="s">
        <v>253</v>
      </c>
      <c r="B8" s="79" t="s">
        <v>254</v>
      </c>
      <c r="C8" s="80">
        <v>12</v>
      </c>
      <c r="D8" s="81"/>
      <c r="E8" s="87"/>
      <c r="F8" s="84"/>
      <c r="G8" s="85"/>
      <c r="H8" s="84"/>
    </row>
    <row r="9" spans="1:10" ht="32.25" customHeight="1">
      <c r="A9" s="78" t="s">
        <v>255</v>
      </c>
      <c r="B9" s="79" t="s">
        <v>256</v>
      </c>
      <c r="C9" s="80">
        <v>12</v>
      </c>
      <c r="D9" s="88"/>
      <c r="E9" s="88" t="s">
        <v>133</v>
      </c>
      <c r="F9" s="87" t="s">
        <v>221</v>
      </c>
      <c r="G9" s="87"/>
      <c r="H9" s="85" t="s">
        <v>78</v>
      </c>
    </row>
    <row r="10" spans="1:10" ht="30.75" customHeight="1">
      <c r="A10" s="78" t="s">
        <v>257</v>
      </c>
      <c r="B10" s="79" t="s">
        <v>258</v>
      </c>
      <c r="C10" s="89" t="s">
        <v>259</v>
      </c>
      <c r="D10" s="81"/>
      <c r="E10" s="87"/>
      <c r="F10" s="84"/>
      <c r="G10" s="85"/>
      <c r="H10" s="84"/>
    </row>
    <row r="11" spans="1:10" ht="31.5" customHeight="1">
      <c r="A11" s="78" t="s">
        <v>260</v>
      </c>
      <c r="B11" s="79" t="s">
        <v>261</v>
      </c>
      <c r="C11" s="80">
        <v>13</v>
      </c>
      <c r="D11" s="81"/>
      <c r="E11" s="87"/>
      <c r="F11" s="84"/>
      <c r="G11" s="85"/>
      <c r="H11" s="84"/>
    </row>
    <row r="12" spans="1:10" ht="34.5" customHeight="1">
      <c r="A12" s="78" t="s">
        <v>262</v>
      </c>
      <c r="B12" s="79" t="s">
        <v>263</v>
      </c>
      <c r="C12" s="80">
        <v>13</v>
      </c>
      <c r="D12" s="81"/>
      <c r="E12" s="87"/>
      <c r="F12" s="84"/>
      <c r="G12" s="85"/>
      <c r="H12" s="84"/>
    </row>
    <row r="13" spans="1:10" ht="26.25" customHeight="1">
      <c r="A13" s="78" t="s">
        <v>264</v>
      </c>
      <c r="B13" s="79" t="s">
        <v>265</v>
      </c>
      <c r="C13" s="80">
        <v>13</v>
      </c>
      <c r="D13" s="81"/>
      <c r="E13" s="87"/>
      <c r="F13" s="84"/>
      <c r="G13" s="85"/>
      <c r="H13" s="84"/>
    </row>
    <row r="14" spans="1:10" ht="27" customHeight="1">
      <c r="A14" s="78" t="s">
        <v>266</v>
      </c>
      <c r="B14" s="79" t="s">
        <v>267</v>
      </c>
      <c r="C14" s="80">
        <v>12</v>
      </c>
      <c r="D14" s="81"/>
      <c r="E14" s="87"/>
      <c r="F14" s="85" t="s">
        <v>268</v>
      </c>
      <c r="G14" s="85"/>
      <c r="H14" s="84"/>
    </row>
    <row r="15" spans="1:10" ht="30" customHeight="1">
      <c r="A15" s="78" t="s">
        <v>269</v>
      </c>
      <c r="B15" s="87" t="s">
        <v>270</v>
      </c>
      <c r="C15" s="80">
        <v>14</v>
      </c>
      <c r="D15" s="90" t="s">
        <v>271</v>
      </c>
      <c r="E15" s="87"/>
      <c r="F15" s="85" t="s">
        <v>247</v>
      </c>
      <c r="G15" s="85"/>
      <c r="H15" s="84"/>
    </row>
    <row r="16" spans="1:10" ht="46.5" customHeight="1">
      <c r="A16" s="78" t="s">
        <v>269</v>
      </c>
      <c r="B16" s="79" t="s">
        <v>272</v>
      </c>
      <c r="C16" s="80">
        <v>14</v>
      </c>
      <c r="D16" s="91"/>
      <c r="E16" s="88"/>
      <c r="F16" s="84"/>
      <c r="G16" s="92"/>
      <c r="H16" s="85" t="s">
        <v>273</v>
      </c>
    </row>
    <row r="17" spans="1:8" ht="33" customHeight="1">
      <c r="A17" s="78" t="s">
        <v>274</v>
      </c>
      <c r="B17" s="79" t="s">
        <v>275</v>
      </c>
      <c r="C17" s="80">
        <v>12</v>
      </c>
      <c r="D17" s="90" t="s">
        <v>133</v>
      </c>
      <c r="E17" s="92" t="s">
        <v>221</v>
      </c>
      <c r="F17" s="93"/>
      <c r="G17" s="92"/>
      <c r="H17" s="87"/>
    </row>
    <row r="18" spans="1:8" ht="27.75" customHeight="1">
      <c r="A18" s="78" t="s">
        <v>274</v>
      </c>
      <c r="B18" s="79" t="s">
        <v>276</v>
      </c>
      <c r="C18" s="80">
        <v>13</v>
      </c>
      <c r="D18" s="92"/>
      <c r="E18" s="81"/>
      <c r="F18" s="81"/>
      <c r="G18" s="92"/>
      <c r="H18" s="84"/>
    </row>
    <row r="19" spans="1:8" ht="29.25" customHeight="1">
      <c r="A19" s="78" t="s">
        <v>277</v>
      </c>
      <c r="B19" s="87" t="s">
        <v>278</v>
      </c>
      <c r="C19" s="80">
        <v>13</v>
      </c>
      <c r="D19" s="92"/>
      <c r="E19" s="93"/>
      <c r="F19" s="92" t="s">
        <v>279</v>
      </c>
      <c r="G19" s="92" t="s">
        <v>280</v>
      </c>
      <c r="H19" s="85" t="s">
        <v>280</v>
      </c>
    </row>
    <row r="20" spans="1:8" ht="29.25" customHeight="1">
      <c r="A20" s="78" t="s">
        <v>281</v>
      </c>
      <c r="B20" s="79" t="s">
        <v>282</v>
      </c>
      <c r="C20" s="80">
        <v>14</v>
      </c>
      <c r="D20" s="92"/>
      <c r="E20" s="91"/>
      <c r="F20" s="92" t="s">
        <v>247</v>
      </c>
      <c r="G20" s="92" t="s">
        <v>133</v>
      </c>
      <c r="H20" s="84"/>
    </row>
    <row r="21" spans="1:8" ht="30.75" customHeight="1">
      <c r="A21" s="94" t="s">
        <v>283</v>
      </c>
      <c r="B21" s="79" t="s">
        <v>284</v>
      </c>
      <c r="C21" s="80">
        <v>12</v>
      </c>
      <c r="D21" s="88"/>
      <c r="E21" s="81"/>
      <c r="F21" s="93" t="s">
        <v>133</v>
      </c>
      <c r="G21" s="88"/>
      <c r="H21" s="84"/>
    </row>
    <row r="22" spans="1:8" ht="30" customHeight="1">
      <c r="A22" s="78" t="s">
        <v>285</v>
      </c>
      <c r="B22" s="87" t="s">
        <v>286</v>
      </c>
      <c r="C22" s="80">
        <v>12</v>
      </c>
      <c r="D22" s="92"/>
      <c r="E22" s="81"/>
      <c r="F22" s="88"/>
      <c r="G22" s="92" t="s">
        <v>287</v>
      </c>
      <c r="H22" s="87"/>
    </row>
    <row r="23" spans="1:8" ht="36.75" customHeight="1">
      <c r="A23" s="78" t="s">
        <v>288</v>
      </c>
      <c r="B23" s="79" t="s">
        <v>289</v>
      </c>
      <c r="C23" s="80">
        <v>12</v>
      </c>
      <c r="D23" s="91"/>
      <c r="E23" s="91"/>
      <c r="F23" s="81"/>
      <c r="G23" s="81"/>
      <c r="H23" s="81"/>
    </row>
    <row r="24" spans="1:8" ht="32.25" customHeight="1">
      <c r="A24" s="78" t="s">
        <v>290</v>
      </c>
      <c r="B24" s="79" t="s">
        <v>291</v>
      </c>
      <c r="C24" s="80">
        <v>13</v>
      </c>
      <c r="D24" s="92"/>
      <c r="E24" s="95" t="s">
        <v>240</v>
      </c>
      <c r="F24" s="81"/>
      <c r="G24" s="92" t="s">
        <v>287</v>
      </c>
      <c r="H24" s="81"/>
    </row>
    <row r="25" spans="1:8" ht="25.5" customHeight="1">
      <c r="A25" s="96"/>
      <c r="B25" s="79" t="s">
        <v>292</v>
      </c>
      <c r="C25" s="80">
        <v>7</v>
      </c>
      <c r="D25" s="81"/>
      <c r="E25" s="81"/>
      <c r="F25" s="81"/>
      <c r="G25" s="81"/>
      <c r="H25" s="81"/>
    </row>
  </sheetData>
  <mergeCells count="2">
    <mergeCell ref="A1:C1"/>
    <mergeCell ref="D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2"/>
  <sheetViews>
    <sheetView workbookViewId="0"/>
  </sheetViews>
  <sheetFormatPr baseColWidth="10" defaultColWidth="12.5703125" defaultRowHeight="15.75" customHeight="1"/>
  <cols>
    <col min="1" max="1" width="46.28515625" customWidth="1"/>
    <col min="2" max="2" width="14.85546875" customWidth="1"/>
    <col min="3" max="3" width="14.7109375" customWidth="1"/>
    <col min="4" max="4" width="13.85546875" customWidth="1"/>
    <col min="5" max="5" width="13.5703125" customWidth="1"/>
    <col min="6" max="6" width="13.85546875" customWidth="1"/>
  </cols>
  <sheetData>
    <row r="1" spans="1:8" ht="36">
      <c r="A1" s="97" t="s">
        <v>293</v>
      </c>
      <c r="B1" s="266" t="s">
        <v>1</v>
      </c>
      <c r="C1" s="261"/>
      <c r="D1" s="261"/>
      <c r="E1" s="261"/>
      <c r="F1" s="262"/>
    </row>
    <row r="2" spans="1:8" ht="30">
      <c r="A2" s="98" t="s">
        <v>294</v>
      </c>
      <c r="B2" s="99" t="s">
        <v>295</v>
      </c>
      <c r="C2" s="99" t="s">
        <v>296</v>
      </c>
      <c r="D2" s="99" t="s">
        <v>297</v>
      </c>
      <c r="E2" s="99" t="s">
        <v>298</v>
      </c>
      <c r="F2" s="100" t="s">
        <v>299</v>
      </c>
    </row>
    <row r="3" spans="1:8" ht="38.25" customHeight="1">
      <c r="A3" s="101" t="str">
        <f>HYPERLINK("https://ien-bievre-valloire.web.ac-grenoble.fr/node/103","Noël (C1, C2) Albums et contes")</f>
        <v>Noël (C1, C2) Albums et contes</v>
      </c>
      <c r="B3" s="102"/>
      <c r="C3" s="103" t="s">
        <v>247</v>
      </c>
      <c r="D3" s="104"/>
      <c r="E3" s="104"/>
      <c r="F3" s="105"/>
      <c r="H3" s="10" t="s">
        <v>13</v>
      </c>
    </row>
    <row r="4" spans="1:8" ht="43.5" customHeight="1">
      <c r="A4" s="101" t="str">
        <f>HYPERLINK("https://ien-bievre-valloire.web.ac-grenoble.fr/node/104","Monstres, dragons, ogres et sorcières (C1, C2) Albums et documentaires")</f>
        <v>Monstres, dragons, ogres et sorcières (C1, C2) Albums et documentaires</v>
      </c>
      <c r="B4" s="102"/>
      <c r="C4" s="106" t="s">
        <v>247</v>
      </c>
      <c r="D4" s="106"/>
      <c r="E4" s="104"/>
      <c r="F4" s="105"/>
      <c r="H4" s="16" t="s">
        <v>17</v>
      </c>
    </row>
    <row r="5" spans="1:8" ht="44.25" customHeight="1">
      <c r="A5" s="101" t="str">
        <f>HYPERLINK("https://ien-bievre-valloire.web.ac-grenoble.fr/node/105","Préhistoire, dinosaures (C1, C2)                                          Albums et documentaires")</f>
        <v>Préhistoire, dinosaures (C1, C2)                                          Albums et documentaires</v>
      </c>
      <c r="B5" s="107" t="s">
        <v>247</v>
      </c>
      <c r="C5" s="104"/>
      <c r="D5" s="106"/>
      <c r="E5" s="104"/>
      <c r="F5" s="105"/>
      <c r="H5" s="19" t="s">
        <v>21</v>
      </c>
    </row>
    <row r="6" spans="1:8" ht="54" customHeight="1">
      <c r="A6" s="101" t="str">
        <f>HYPERLINK("https://ien-bievre-valloire.web.ac-grenoble.fr/node/106","Petites bêtes, jardin et potager (C1,C2)              Albums et documentaires")</f>
        <v>Petites bêtes, jardin et potager (C1,C2)              Albums et documentaires</v>
      </c>
      <c r="B6" s="104"/>
      <c r="C6" s="104"/>
      <c r="D6" s="106"/>
      <c r="E6" s="106"/>
      <c r="F6" s="108" t="s">
        <v>247</v>
      </c>
    </row>
    <row r="7" spans="1:8" ht="50.25" customHeight="1">
      <c r="A7" s="101" t="str">
        <f>HYPERLINK("https://ien-bievre-valloire.web.ac-grenoble.fr/node/107","Animaux petits et gros (C1,C2)                                      Albums et documentaires")</f>
        <v>Animaux petits et gros (C1,C2)                                      Albums et documentaires</v>
      </c>
      <c r="B7" s="102"/>
      <c r="C7" s="104"/>
      <c r="D7" s="104"/>
      <c r="E7" s="106" t="s">
        <v>247</v>
      </c>
      <c r="F7" s="109"/>
    </row>
    <row r="8" spans="1:8" ht="42.75" customHeight="1">
      <c r="A8" s="101" t="str">
        <f>HYPERLINK("https://ien-bievre-valloire.web.ac-grenoble.fr/node/108","L'eau dans tous ses états (C1, C2)                                                 Albums et documentaires")</f>
        <v>L'eau dans tous ses états (C1, C2)                                                 Albums et documentaires</v>
      </c>
      <c r="B8" s="102"/>
      <c r="C8" s="104"/>
      <c r="D8" s="106"/>
      <c r="E8" s="104"/>
      <c r="F8" s="106"/>
    </row>
    <row r="9" spans="1:8" ht="38.25" customHeight="1">
      <c r="A9" s="110" t="str">
        <f>HYPERLINK("https://ien-bievre-valloire.web.ac-grenoble.fr/node/109","Premières lectures (Cycle 2)")</f>
        <v>Premières lectures (Cycle 2)</v>
      </c>
      <c r="B9" s="102"/>
      <c r="C9" s="106"/>
      <c r="D9" s="106" t="s">
        <v>78</v>
      </c>
      <c r="E9" s="106"/>
      <c r="F9" s="106"/>
    </row>
    <row r="10" spans="1:8" ht="37.5" customHeight="1">
      <c r="A10" s="110" t="str">
        <f>HYPERLINK("https://ien-bievre-valloire.web.ac-grenoble.fr/node/110","Romans fantastiques (C3, C3)")</f>
        <v>Romans fantastiques (C3, C3)</v>
      </c>
      <c r="B10" s="107" t="s">
        <v>247</v>
      </c>
      <c r="C10" s="106"/>
      <c r="D10" s="106" t="s">
        <v>221</v>
      </c>
      <c r="E10" s="106"/>
      <c r="F10" s="106"/>
    </row>
    <row r="11" spans="1:8" ht="45.75" customHeight="1">
      <c r="A11" s="111" t="str">
        <f>HYPERLINK("https://ien-bievre-valloire.web.ac-grenoble.fr/node/111","Romans policiers (C3)")</f>
        <v>Romans policiers (C3)</v>
      </c>
      <c r="B11" s="103"/>
      <c r="C11" s="106"/>
      <c r="D11" s="112"/>
      <c r="E11" s="106"/>
      <c r="F11" s="112"/>
    </row>
    <row r="12" spans="1:8" ht="48.75" customHeight="1">
      <c r="A12" s="110" t="str">
        <f>HYPERLINK("https://ien-bievre-valloire.web.ac-grenoble.fr/node/112","Seconde Guerre Mondiale / Shoah (C3)")</f>
        <v>Seconde Guerre Mondiale / Shoah (C3)</v>
      </c>
      <c r="B12" s="102"/>
      <c r="C12" s="104"/>
      <c r="D12" s="106"/>
      <c r="E12" s="106"/>
      <c r="F12" s="112" t="s">
        <v>243</v>
      </c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1"/>
  <sheetViews>
    <sheetView workbookViewId="0"/>
  </sheetViews>
  <sheetFormatPr baseColWidth="10" defaultColWidth="12.5703125" defaultRowHeight="15.75" customHeight="1"/>
  <cols>
    <col min="1" max="1" width="34.28515625" customWidth="1"/>
    <col min="2" max="2" width="16.85546875" customWidth="1"/>
    <col min="3" max="3" width="15.42578125" customWidth="1"/>
    <col min="4" max="4" width="16.140625" customWidth="1"/>
    <col min="5" max="5" width="14.42578125" customWidth="1"/>
    <col min="6" max="6" width="14.5703125" customWidth="1"/>
  </cols>
  <sheetData>
    <row r="1" spans="1:8" ht="45.75" customHeight="1">
      <c r="A1" s="113" t="s">
        <v>300</v>
      </c>
      <c r="B1" s="267" t="s">
        <v>301</v>
      </c>
      <c r="C1" s="261"/>
      <c r="D1" s="261"/>
      <c r="E1" s="261"/>
      <c r="F1" s="262"/>
    </row>
    <row r="2" spans="1:8" ht="32.25" customHeight="1">
      <c r="A2" s="98" t="s">
        <v>294</v>
      </c>
      <c r="B2" s="99" t="s">
        <v>302</v>
      </c>
      <c r="C2" s="99" t="s">
        <v>296</v>
      </c>
      <c r="D2" s="99" t="s">
        <v>297</v>
      </c>
      <c r="E2" s="99" t="s">
        <v>298</v>
      </c>
      <c r="F2" s="100" t="s">
        <v>299</v>
      </c>
    </row>
    <row r="3" spans="1:8" ht="49.5" customHeight="1">
      <c r="A3" s="101" t="str">
        <f>HYPERLINK("https://ien-bievre-valloire.web.ac-grenoble.fr/node/113","Couleurs. Littérature et arts visuels.")</f>
        <v>Couleurs. Littérature et arts visuels.</v>
      </c>
      <c r="B3" s="114"/>
      <c r="C3" s="115"/>
      <c r="D3" s="115"/>
      <c r="E3" s="112"/>
      <c r="F3" s="116"/>
      <c r="H3" s="10" t="s">
        <v>13</v>
      </c>
    </row>
    <row r="4" spans="1:8" ht="49.5" customHeight="1">
      <c r="A4" s="111" t="str">
        <f>HYPERLINK("https://ien-bievre-valloire.web.ac-grenoble.fr/node/114","Art et écriture.")</f>
        <v>Art et écriture.</v>
      </c>
      <c r="B4" s="117" t="s">
        <v>303</v>
      </c>
      <c r="C4" s="115"/>
      <c r="D4" s="115"/>
      <c r="E4" s="115"/>
      <c r="F4" s="116"/>
      <c r="H4" s="16" t="s">
        <v>17</v>
      </c>
    </row>
    <row r="5" spans="1:8" ht="51" customHeight="1">
      <c r="A5" s="101" t="str">
        <f>HYPERLINK("https://ien-bievre-valloire.web.ac-grenoble.fr/node/115","Peintres, peintures et histoire de l'art")</f>
        <v>Peintres, peintures et histoire de l'art</v>
      </c>
      <c r="B5" s="117" t="s">
        <v>303</v>
      </c>
      <c r="C5" s="112"/>
      <c r="D5" s="118"/>
      <c r="E5" s="119"/>
      <c r="F5" s="116"/>
      <c r="H5" s="19" t="s">
        <v>21</v>
      </c>
    </row>
    <row r="6" spans="1:8" ht="55.5" customHeight="1">
      <c r="A6" s="101" t="str">
        <f>HYPERLINK("https://ien-bievre-valloire.web.ac-grenoble.fr/node/116","Sculpture - Photos - Architecture - Design")</f>
        <v>Sculpture - Photos - Architecture - Design</v>
      </c>
      <c r="B6" s="114"/>
      <c r="C6" s="115"/>
      <c r="D6" s="115"/>
      <c r="E6" s="115"/>
      <c r="F6" s="116"/>
    </row>
    <row r="7" spans="1:8" ht="55.5" customHeight="1">
      <c r="A7" s="111" t="str">
        <f>HYPERLINK("https://ien-bievre-valloire.web.ac-grenoble.fr/node/117","Musique : 40 insturments")</f>
        <v>Musique : 40 insturments</v>
      </c>
      <c r="B7" s="120"/>
      <c r="C7" s="120"/>
      <c r="D7" s="115"/>
      <c r="E7" s="106"/>
      <c r="F7" s="121"/>
    </row>
    <row r="8" spans="1:8" ht="48" customHeight="1">
      <c r="A8" s="101" t="str">
        <f>HYPERLINK("https://ien-bievre-valloire.web.ac-grenoble.fr/node/118","Musique : écoute")</f>
        <v>Musique : écoute</v>
      </c>
      <c r="B8" s="114"/>
      <c r="C8" s="106"/>
      <c r="D8" s="106"/>
      <c r="E8" s="122"/>
      <c r="F8" s="123"/>
    </row>
    <row r="9" spans="1:8" ht="47.25" customHeight="1">
      <c r="A9" s="110" t="str">
        <f>HYPERLINK("https://ien-bievre-valloire.web.ac-grenoble.fr/node/120","Musique : chant n°1")</f>
        <v>Musique : chant n°1</v>
      </c>
      <c r="B9" s="106"/>
      <c r="C9" s="115"/>
      <c r="D9" s="115"/>
      <c r="E9" s="115"/>
      <c r="F9" s="123"/>
    </row>
    <row r="10" spans="1:8" ht="42" customHeight="1">
      <c r="A10" s="110" t="str">
        <f>HYPERLINK("https://ien-bievre-valloire.web.ac-grenoble.fr/node/121","Musique : chant n°2")</f>
        <v>Musique : chant n°2</v>
      </c>
      <c r="B10" s="114"/>
      <c r="C10" s="115"/>
      <c r="D10" s="115"/>
      <c r="E10" s="106"/>
      <c r="F10" s="123"/>
    </row>
    <row r="11" spans="1:8" ht="55.5" customHeight="1">
      <c r="A11" s="111" t="str">
        <f>HYPERLINK("https://ien-bievre-valloire.web.ac-grenoble.fr/node/122","Musique : écoute et chant")</f>
        <v>Musique : écoute et chant</v>
      </c>
      <c r="B11" s="114"/>
      <c r="C11" s="115"/>
      <c r="D11" s="106"/>
      <c r="E11" s="115"/>
      <c r="F11" s="123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25"/>
  <sheetViews>
    <sheetView workbookViewId="0"/>
  </sheetViews>
  <sheetFormatPr baseColWidth="10" defaultColWidth="12.5703125" defaultRowHeight="15.75" customHeight="1"/>
  <cols>
    <col min="1" max="1" width="30.7109375" customWidth="1"/>
    <col min="2" max="2" width="17.5703125" customWidth="1"/>
    <col min="3" max="3" width="16.42578125" customWidth="1"/>
    <col min="4" max="4" width="19.140625" customWidth="1"/>
    <col min="5" max="5" width="18" customWidth="1"/>
    <col min="6" max="6" width="18.85546875" customWidth="1"/>
  </cols>
  <sheetData>
    <row r="1" spans="1:6" ht="26.25" customHeight="1">
      <c r="A1" s="124" t="s">
        <v>304</v>
      </c>
      <c r="B1" s="266" t="s">
        <v>1</v>
      </c>
      <c r="C1" s="261"/>
      <c r="D1" s="261"/>
      <c r="E1" s="261"/>
      <c r="F1" s="262"/>
    </row>
    <row r="2" spans="1:6" ht="30">
      <c r="A2" s="125" t="s">
        <v>294</v>
      </c>
      <c r="B2" s="99" t="s">
        <v>295</v>
      </c>
      <c r="C2" s="99" t="s">
        <v>296</v>
      </c>
      <c r="D2" s="99" t="s">
        <v>297</v>
      </c>
      <c r="E2" s="99" t="s">
        <v>298</v>
      </c>
      <c r="F2" s="100" t="s">
        <v>299</v>
      </c>
    </row>
    <row r="3" spans="1:6" ht="40.5" customHeight="1">
      <c r="A3" s="126" t="s">
        <v>305</v>
      </c>
      <c r="B3" s="104"/>
      <c r="C3" s="106"/>
      <c r="D3" s="104"/>
      <c r="E3" s="104"/>
      <c r="F3" s="108" t="s">
        <v>306</v>
      </c>
    </row>
    <row r="4" spans="1:6" ht="36" customHeight="1">
      <c r="A4" s="126" t="s">
        <v>307</v>
      </c>
      <c r="B4" s="127"/>
      <c r="C4" s="128" t="s">
        <v>308</v>
      </c>
      <c r="D4" s="104"/>
      <c r="E4" s="104"/>
      <c r="F4" s="105"/>
    </row>
    <row r="5" spans="1:6" ht="34.5" customHeight="1">
      <c r="A5" s="126" t="s">
        <v>309</v>
      </c>
      <c r="B5" s="104"/>
      <c r="C5" s="104"/>
      <c r="D5" s="106"/>
      <c r="E5" s="104"/>
      <c r="F5" s="105"/>
    </row>
    <row r="6" spans="1:6" ht="31.5" customHeight="1">
      <c r="A6" s="129" t="s">
        <v>310</v>
      </c>
      <c r="B6" s="104"/>
      <c r="C6" s="104"/>
      <c r="D6" s="104"/>
      <c r="E6" s="104"/>
      <c r="F6" s="105"/>
    </row>
    <row r="7" spans="1:6" ht="38.25" customHeight="1">
      <c r="A7" s="126" t="s">
        <v>311</v>
      </c>
      <c r="B7" s="104"/>
      <c r="C7" s="104"/>
      <c r="D7" s="104"/>
      <c r="E7" s="104"/>
      <c r="F7" s="105"/>
    </row>
    <row r="8" spans="1:6" ht="58.5">
      <c r="A8" s="126" t="s">
        <v>312</v>
      </c>
      <c r="B8" s="106"/>
      <c r="C8" s="112"/>
      <c r="D8" s="106"/>
      <c r="E8" s="106"/>
      <c r="F8" s="108"/>
    </row>
    <row r="9" spans="1:6" ht="36" customHeight="1">
      <c r="A9" s="126" t="s">
        <v>313</v>
      </c>
      <c r="B9" s="104"/>
      <c r="C9" s="106"/>
      <c r="D9" s="104"/>
      <c r="E9" s="104"/>
      <c r="F9" s="109"/>
    </row>
    <row r="10" spans="1:6" ht="40.5" customHeight="1">
      <c r="A10" s="126" t="s">
        <v>314</v>
      </c>
      <c r="B10" s="104"/>
      <c r="C10" s="108" t="s">
        <v>306</v>
      </c>
      <c r="D10" s="104"/>
      <c r="E10" s="104"/>
      <c r="F10" s="104"/>
    </row>
    <row r="11" spans="1:6" ht="40.5" customHeight="1">
      <c r="A11" s="126" t="s">
        <v>315</v>
      </c>
      <c r="B11" s="104"/>
      <c r="C11" s="130"/>
      <c r="D11" s="127"/>
      <c r="E11" s="128" t="s">
        <v>316</v>
      </c>
      <c r="F11" s="127" t="s">
        <v>133</v>
      </c>
    </row>
    <row r="12" spans="1:6" ht="32.25" customHeight="1">
      <c r="A12" s="126" t="s">
        <v>317</v>
      </c>
      <c r="B12" s="104"/>
      <c r="C12" s="131"/>
      <c r="D12" s="104"/>
      <c r="E12" s="104"/>
      <c r="F12" s="104"/>
    </row>
    <row r="13" spans="1:6" ht="33" customHeight="1">
      <c r="A13" s="126" t="s">
        <v>318</v>
      </c>
      <c r="B13" s="104"/>
      <c r="C13" s="127"/>
      <c r="D13" s="127"/>
      <c r="E13" s="106" t="s">
        <v>306</v>
      </c>
      <c r="F13" s="104"/>
    </row>
    <row r="14" spans="1:6" ht="49.5" customHeight="1">
      <c r="A14" s="132" t="s">
        <v>319</v>
      </c>
      <c r="B14" s="104"/>
      <c r="C14" s="104"/>
      <c r="D14" s="104"/>
      <c r="E14" s="104"/>
      <c r="F14" s="104"/>
    </row>
    <row r="15" spans="1:6" ht="52.5" customHeight="1">
      <c r="A15" s="108" t="s">
        <v>320</v>
      </c>
      <c r="B15" s="104"/>
      <c r="C15" s="104"/>
      <c r="D15" s="106"/>
      <c r="E15" s="106"/>
      <c r="F15" s="104"/>
    </row>
    <row r="16" spans="1:6" ht="54" customHeight="1">
      <c r="A16" s="132" t="s">
        <v>321</v>
      </c>
      <c r="B16" s="104"/>
      <c r="C16" s="106"/>
      <c r="D16" s="106"/>
      <c r="E16" s="106"/>
      <c r="F16" s="106"/>
    </row>
    <row r="17" spans="1:6" ht="50.25" customHeight="1">
      <c r="A17" s="132" t="s">
        <v>322</v>
      </c>
      <c r="B17" s="105"/>
      <c r="C17" s="105"/>
      <c r="D17" s="108"/>
      <c r="E17" s="108"/>
      <c r="F17" s="108"/>
    </row>
    <row r="18" spans="1:6" ht="36" customHeight="1">
      <c r="A18" s="132" t="s">
        <v>323</v>
      </c>
      <c r="B18" s="109"/>
      <c r="C18" s="109"/>
      <c r="D18" s="109"/>
      <c r="E18" s="109"/>
      <c r="F18" s="105"/>
    </row>
    <row r="19" spans="1:6" ht="42" customHeight="1">
      <c r="A19" s="108" t="s">
        <v>324</v>
      </c>
      <c r="B19" s="104"/>
      <c r="C19" s="106" t="s">
        <v>133</v>
      </c>
      <c r="D19" s="106"/>
      <c r="E19" s="104"/>
      <c r="F19" s="105"/>
    </row>
    <row r="20" spans="1:6" ht="36" customHeight="1">
      <c r="A20" s="132" t="s">
        <v>325</v>
      </c>
      <c r="B20" s="104"/>
      <c r="C20" s="104"/>
      <c r="D20" s="104"/>
      <c r="E20" s="104"/>
      <c r="F20" s="105"/>
    </row>
    <row r="21" spans="1:6" ht="44.25" customHeight="1">
      <c r="A21" s="132" t="s">
        <v>326</v>
      </c>
      <c r="B21" s="127" t="s">
        <v>327</v>
      </c>
      <c r="C21" s="104"/>
      <c r="D21" s="104"/>
      <c r="E21" s="106"/>
      <c r="F21" s="105"/>
    </row>
    <row r="22" spans="1:6" ht="48.75" customHeight="1">
      <c r="A22" s="132" t="s">
        <v>328</v>
      </c>
      <c r="B22" s="104"/>
      <c r="C22" s="104"/>
      <c r="D22" s="104"/>
      <c r="E22" s="106"/>
      <c r="F22" s="106"/>
    </row>
    <row r="23" spans="1:6" ht="46.5" customHeight="1">
      <c r="A23" s="132" t="s">
        <v>329</v>
      </c>
      <c r="B23" s="104"/>
      <c r="C23" s="106"/>
      <c r="D23" s="106" t="s">
        <v>133</v>
      </c>
      <c r="E23" s="104"/>
      <c r="F23" s="109"/>
    </row>
    <row r="24" spans="1:6" ht="49.5" customHeight="1">
      <c r="A24" s="132" t="s">
        <v>330</v>
      </c>
      <c r="B24" s="104"/>
      <c r="C24" s="106"/>
      <c r="D24" s="104"/>
      <c r="E24" s="106"/>
      <c r="F24" s="104"/>
    </row>
    <row r="25" spans="1:6" ht="53.25" customHeight="1">
      <c r="A25" s="132" t="s">
        <v>331</v>
      </c>
      <c r="B25" s="105"/>
      <c r="C25" s="108"/>
      <c r="D25" s="105"/>
      <c r="E25" s="108"/>
      <c r="F25" s="105"/>
    </row>
  </sheetData>
  <mergeCells count="1">
    <mergeCell ref="B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8"/>
  <sheetViews>
    <sheetView workbookViewId="0"/>
  </sheetViews>
  <sheetFormatPr baseColWidth="10" defaultColWidth="12.5703125" defaultRowHeight="15.75" customHeight="1"/>
  <cols>
    <col min="1" max="1" width="29.140625" customWidth="1"/>
    <col min="2" max="2" width="17.7109375" customWidth="1"/>
    <col min="3" max="3" width="18.28515625" customWidth="1"/>
    <col min="4" max="4" width="16" customWidth="1"/>
    <col min="5" max="5" width="16.140625" customWidth="1"/>
    <col min="6" max="6" width="15.42578125" customWidth="1"/>
  </cols>
  <sheetData>
    <row r="1" spans="1:8" ht="18">
      <c r="A1" s="268" t="s">
        <v>332</v>
      </c>
      <c r="B1" s="263" t="s">
        <v>1</v>
      </c>
      <c r="C1" s="261"/>
      <c r="D1" s="261"/>
      <c r="E1" s="261"/>
      <c r="F1" s="262"/>
    </row>
    <row r="2" spans="1:8" ht="48.75" customHeight="1">
      <c r="A2" s="269"/>
      <c r="B2" s="4" t="s">
        <v>333</v>
      </c>
      <c r="C2" s="4" t="s">
        <v>334</v>
      </c>
      <c r="D2" s="4" t="s">
        <v>7</v>
      </c>
      <c r="E2" s="4" t="s">
        <v>8</v>
      </c>
      <c r="F2" s="4" t="s">
        <v>9</v>
      </c>
      <c r="H2" s="10" t="s">
        <v>13</v>
      </c>
    </row>
    <row r="3" spans="1:8" ht="119.25" customHeight="1">
      <c r="A3" s="133" t="s">
        <v>335</v>
      </c>
      <c r="B3" s="134"/>
      <c r="C3" s="135"/>
      <c r="D3" s="134"/>
      <c r="E3" s="135"/>
      <c r="F3" s="135"/>
      <c r="H3" s="16" t="s">
        <v>244</v>
      </c>
    </row>
    <row r="4" spans="1:8" ht="63" customHeight="1">
      <c r="A4" s="136" t="s">
        <v>336</v>
      </c>
      <c r="B4" s="137" t="s">
        <v>306</v>
      </c>
      <c r="C4" s="134"/>
      <c r="D4" s="134"/>
      <c r="E4" s="108"/>
      <c r="F4" s="138"/>
      <c r="H4" s="19" t="s">
        <v>21</v>
      </c>
    </row>
    <row r="5" spans="1:8" ht="78.75" customHeight="1">
      <c r="A5" s="139" t="s">
        <v>337</v>
      </c>
      <c r="B5" s="140"/>
      <c r="C5" s="140"/>
      <c r="D5" s="140"/>
      <c r="E5" s="141"/>
      <c r="F5" s="142"/>
    </row>
    <row r="8" spans="1:8" ht="12.75">
      <c r="B8" s="143"/>
    </row>
  </sheetData>
  <mergeCells count="2">
    <mergeCell ref="A1:A2"/>
    <mergeCell ref="B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72"/>
  <sheetViews>
    <sheetView workbookViewId="0"/>
  </sheetViews>
  <sheetFormatPr baseColWidth="10" defaultColWidth="12.5703125" defaultRowHeight="15.75" customHeight="1"/>
  <cols>
    <col min="1" max="1" width="6.5703125" customWidth="1"/>
    <col min="3" max="3" width="24.85546875" customWidth="1"/>
  </cols>
  <sheetData>
    <row r="1" spans="1:11" ht="34.5" customHeight="1">
      <c r="A1" s="270" t="s">
        <v>338</v>
      </c>
      <c r="B1" s="265"/>
      <c r="C1" s="265"/>
      <c r="D1" s="265"/>
      <c r="E1" s="271" t="s">
        <v>301</v>
      </c>
      <c r="F1" s="261"/>
      <c r="G1" s="261"/>
      <c r="H1" s="261"/>
      <c r="I1" s="262"/>
    </row>
    <row r="2" spans="1:11" ht="24">
      <c r="A2" s="144" t="s">
        <v>339</v>
      </c>
      <c r="B2" s="145" t="s">
        <v>235</v>
      </c>
      <c r="C2" s="145" t="s">
        <v>236</v>
      </c>
      <c r="D2" s="146" t="s">
        <v>237</v>
      </c>
      <c r="E2" s="147" t="s">
        <v>5</v>
      </c>
      <c r="F2" s="147" t="s">
        <v>6</v>
      </c>
      <c r="G2" s="147" t="s">
        <v>340</v>
      </c>
      <c r="H2" s="147" t="s">
        <v>8</v>
      </c>
      <c r="I2" s="147" t="s">
        <v>9</v>
      </c>
    </row>
    <row r="3" spans="1:11" ht="12.75">
      <c r="A3" s="148"/>
      <c r="B3" s="149" t="s">
        <v>341</v>
      </c>
      <c r="C3" s="150" t="s">
        <v>342</v>
      </c>
      <c r="D3" s="151">
        <v>1</v>
      </c>
      <c r="E3" s="152"/>
      <c r="F3" s="152"/>
      <c r="G3" s="152"/>
      <c r="H3" s="152"/>
      <c r="I3" s="152"/>
    </row>
    <row r="4" spans="1:11" ht="22.5">
      <c r="A4" s="153"/>
      <c r="B4" s="154" t="s">
        <v>343</v>
      </c>
      <c r="C4" s="155" t="s">
        <v>344</v>
      </c>
      <c r="D4" s="156">
        <v>1</v>
      </c>
      <c r="E4" s="152"/>
      <c r="F4" s="152"/>
      <c r="G4" s="157"/>
      <c r="H4" s="152"/>
      <c r="I4" s="152"/>
      <c r="K4" s="10" t="s">
        <v>13</v>
      </c>
    </row>
    <row r="5" spans="1:11" ht="22.5">
      <c r="A5" s="158"/>
      <c r="B5" s="159" t="s">
        <v>343</v>
      </c>
      <c r="C5" s="160" t="s">
        <v>345</v>
      </c>
      <c r="D5" s="161">
        <v>13</v>
      </c>
      <c r="E5" s="152"/>
      <c r="F5" s="152"/>
      <c r="G5" s="162"/>
      <c r="H5" s="162"/>
      <c r="I5" s="23"/>
      <c r="K5" s="16" t="s">
        <v>17</v>
      </c>
    </row>
    <row r="6" spans="1:11" ht="22.5">
      <c r="A6" s="158"/>
      <c r="B6" s="163" t="s">
        <v>343</v>
      </c>
      <c r="C6" s="164" t="s">
        <v>346</v>
      </c>
      <c r="D6" s="161">
        <v>13</v>
      </c>
      <c r="E6" s="157"/>
      <c r="F6" s="157"/>
      <c r="G6" s="162"/>
      <c r="H6" s="162"/>
      <c r="I6" s="23"/>
      <c r="K6" s="19" t="s">
        <v>21</v>
      </c>
    </row>
    <row r="7" spans="1:11" ht="22.5">
      <c r="A7" s="165"/>
      <c r="B7" s="166" t="s">
        <v>343</v>
      </c>
      <c r="C7" s="167" t="s">
        <v>347</v>
      </c>
      <c r="D7" s="80" t="s">
        <v>26</v>
      </c>
      <c r="E7" s="152"/>
      <c r="F7" s="152"/>
      <c r="G7" s="162"/>
      <c r="H7" s="162"/>
      <c r="I7" s="23"/>
    </row>
    <row r="8" spans="1:11" ht="12.75">
      <c r="A8" s="165"/>
      <c r="B8" s="168" t="s">
        <v>348</v>
      </c>
      <c r="C8" s="167" t="s">
        <v>344</v>
      </c>
      <c r="D8" s="80">
        <v>1</v>
      </c>
      <c r="E8" s="152"/>
      <c r="F8" s="152"/>
      <c r="G8" s="157"/>
      <c r="H8" s="162"/>
      <c r="I8" s="162"/>
    </row>
    <row r="9" spans="1:11" ht="22.5">
      <c r="A9" s="158"/>
      <c r="B9" s="163" t="s">
        <v>349</v>
      </c>
      <c r="C9" s="164" t="s">
        <v>350</v>
      </c>
      <c r="D9" s="161">
        <v>13</v>
      </c>
      <c r="E9" s="152"/>
      <c r="F9" s="152"/>
      <c r="G9" s="162"/>
      <c r="H9" s="169"/>
      <c r="I9" s="162"/>
    </row>
    <row r="10" spans="1:11" ht="12.75">
      <c r="A10" s="165"/>
      <c r="B10" s="170" t="s">
        <v>348</v>
      </c>
      <c r="C10" s="171" t="s">
        <v>351</v>
      </c>
      <c r="D10" s="80">
        <v>3</v>
      </c>
      <c r="E10" s="152"/>
      <c r="F10" s="152"/>
      <c r="G10" s="162"/>
      <c r="H10" s="162"/>
      <c r="I10" s="162"/>
    </row>
    <row r="11" spans="1:11" ht="12.75">
      <c r="A11" s="165"/>
      <c r="B11" s="170" t="s">
        <v>348</v>
      </c>
      <c r="C11" s="171" t="s">
        <v>352</v>
      </c>
      <c r="D11" s="80">
        <v>1</v>
      </c>
      <c r="E11" s="152"/>
      <c r="F11" s="152"/>
      <c r="G11" s="162"/>
      <c r="H11" s="162"/>
      <c r="I11" s="162"/>
    </row>
    <row r="12" spans="1:11" ht="12.75">
      <c r="A12" s="165"/>
      <c r="B12" s="170" t="s">
        <v>348</v>
      </c>
      <c r="C12" s="171" t="s">
        <v>353</v>
      </c>
      <c r="D12" s="80">
        <v>1</v>
      </c>
      <c r="E12" s="152"/>
      <c r="F12" s="152"/>
      <c r="G12" s="162"/>
      <c r="H12" s="162"/>
      <c r="I12" s="162"/>
    </row>
    <row r="13" spans="1:11" ht="12.75">
      <c r="A13" s="165"/>
      <c r="B13" s="170" t="s">
        <v>354</v>
      </c>
      <c r="C13" s="171" t="s">
        <v>355</v>
      </c>
      <c r="D13" s="80">
        <v>1</v>
      </c>
      <c r="E13" s="152"/>
      <c r="F13" s="152"/>
      <c r="G13" s="162"/>
      <c r="H13" s="162"/>
      <c r="I13" s="162"/>
    </row>
    <row r="14" spans="1:11" ht="12.75">
      <c r="A14" s="165"/>
      <c r="B14" s="168" t="s">
        <v>348</v>
      </c>
      <c r="C14" s="167" t="s">
        <v>356</v>
      </c>
      <c r="D14" s="80">
        <v>1</v>
      </c>
      <c r="E14" s="152"/>
      <c r="F14" s="152"/>
      <c r="G14" s="162"/>
      <c r="H14" s="162"/>
      <c r="I14" s="162"/>
    </row>
    <row r="15" spans="1:11" ht="12.75">
      <c r="A15" s="165"/>
      <c r="B15" s="168" t="s">
        <v>357</v>
      </c>
      <c r="C15" s="167" t="s">
        <v>358</v>
      </c>
      <c r="D15" s="80">
        <v>1</v>
      </c>
      <c r="E15" s="152"/>
      <c r="F15" s="152"/>
      <c r="G15" s="162"/>
      <c r="H15" s="162"/>
      <c r="I15" s="162"/>
    </row>
    <row r="16" spans="1:11" ht="24">
      <c r="A16" s="165"/>
      <c r="B16" s="170" t="s">
        <v>357</v>
      </c>
      <c r="C16" s="171" t="s">
        <v>359</v>
      </c>
      <c r="D16" s="172" t="s">
        <v>172</v>
      </c>
      <c r="E16" s="152"/>
      <c r="F16" s="152"/>
      <c r="G16" s="169"/>
      <c r="H16" s="162"/>
      <c r="I16" s="162"/>
    </row>
    <row r="17" spans="1:9" ht="12.75">
      <c r="A17" s="165"/>
      <c r="B17" s="170" t="s">
        <v>357</v>
      </c>
      <c r="C17" s="171" t="s">
        <v>360</v>
      </c>
      <c r="D17" s="80">
        <v>1</v>
      </c>
      <c r="E17" s="152"/>
      <c r="F17" s="152"/>
      <c r="G17" s="169"/>
      <c r="H17" s="162"/>
      <c r="I17" s="162"/>
    </row>
    <row r="18" spans="1:9" ht="12.75">
      <c r="A18" s="158"/>
      <c r="B18" s="173" t="s">
        <v>357</v>
      </c>
      <c r="C18" s="164" t="s">
        <v>360</v>
      </c>
      <c r="D18" s="161">
        <v>13</v>
      </c>
      <c r="E18" s="152"/>
      <c r="F18" s="152"/>
      <c r="G18" s="169"/>
      <c r="H18" s="162"/>
      <c r="I18" s="162"/>
    </row>
    <row r="19" spans="1:9" ht="12.75">
      <c r="A19" s="165"/>
      <c r="B19" s="170" t="s">
        <v>357</v>
      </c>
      <c r="C19" s="171" t="s">
        <v>361</v>
      </c>
      <c r="D19" s="80">
        <v>3</v>
      </c>
      <c r="E19" s="152"/>
      <c r="F19" s="152"/>
      <c r="G19" s="169"/>
      <c r="H19" s="162"/>
      <c r="I19" s="162"/>
    </row>
    <row r="20" spans="1:9" ht="24">
      <c r="A20" s="165"/>
      <c r="B20" s="168" t="s">
        <v>357</v>
      </c>
      <c r="C20" s="174" t="s">
        <v>362</v>
      </c>
      <c r="D20" s="80">
        <v>1</v>
      </c>
      <c r="E20" s="152"/>
      <c r="F20" s="152"/>
      <c r="G20" s="169"/>
      <c r="H20" s="162"/>
      <c r="I20" s="162"/>
    </row>
    <row r="21" spans="1:9" ht="22.5">
      <c r="A21" s="165"/>
      <c r="B21" s="166" t="s">
        <v>363</v>
      </c>
      <c r="C21" s="167" t="s">
        <v>364</v>
      </c>
      <c r="D21" s="80">
        <v>1</v>
      </c>
      <c r="E21" s="152"/>
      <c r="F21" s="152"/>
      <c r="G21" s="162"/>
      <c r="H21" s="162"/>
      <c r="I21" s="162"/>
    </row>
    <row r="22" spans="1:9" ht="12.75">
      <c r="A22" s="175"/>
      <c r="B22" s="176" t="s">
        <v>365</v>
      </c>
      <c r="C22" s="177" t="s">
        <v>364</v>
      </c>
      <c r="D22" s="178">
        <v>1</v>
      </c>
      <c r="E22" s="152"/>
      <c r="F22" s="152"/>
      <c r="G22" s="162"/>
      <c r="H22" s="162"/>
      <c r="I22" s="162"/>
    </row>
    <row r="23" spans="1:9" ht="33.75">
      <c r="A23" s="179" t="s">
        <v>366</v>
      </c>
      <c r="B23" s="180" t="s">
        <v>367</v>
      </c>
      <c r="C23" s="181" t="s">
        <v>368</v>
      </c>
      <c r="D23" s="182">
        <v>1</v>
      </c>
      <c r="E23" s="152"/>
      <c r="F23" s="152"/>
      <c r="G23" s="162"/>
      <c r="H23" s="162"/>
      <c r="I23" s="162"/>
    </row>
    <row r="24" spans="1:9" ht="33.75">
      <c r="A24" s="183" t="s">
        <v>366</v>
      </c>
      <c r="B24" s="184" t="s">
        <v>369</v>
      </c>
      <c r="C24" s="171" t="s">
        <v>370</v>
      </c>
      <c r="D24" s="80">
        <v>1</v>
      </c>
      <c r="E24" s="152"/>
      <c r="F24" s="152"/>
      <c r="G24" s="162"/>
      <c r="H24" s="162"/>
      <c r="I24" s="162"/>
    </row>
    <row r="25" spans="1:9" ht="33.75">
      <c r="A25" s="183" t="s">
        <v>366</v>
      </c>
      <c r="B25" s="184" t="s">
        <v>371</v>
      </c>
      <c r="C25" s="185" t="s">
        <v>372</v>
      </c>
      <c r="D25" s="80">
        <v>1</v>
      </c>
      <c r="E25" s="152"/>
      <c r="F25" s="152"/>
      <c r="G25" s="162"/>
      <c r="H25" s="162"/>
      <c r="I25" s="162"/>
    </row>
    <row r="26" spans="1:9" ht="33.75">
      <c r="A26" s="186" t="s">
        <v>366</v>
      </c>
      <c r="B26" s="168" t="s">
        <v>373</v>
      </c>
      <c r="C26" s="167" t="s">
        <v>374</v>
      </c>
      <c r="D26" s="80">
        <v>1</v>
      </c>
      <c r="E26" s="152"/>
      <c r="F26" s="152"/>
      <c r="G26" s="162"/>
      <c r="H26" s="162"/>
      <c r="I26" s="162"/>
    </row>
    <row r="27" spans="1:9" ht="24">
      <c r="A27" s="187"/>
      <c r="B27" s="170" t="s">
        <v>375</v>
      </c>
      <c r="C27" s="185" t="s">
        <v>376</v>
      </c>
      <c r="D27" s="182">
        <v>1</v>
      </c>
      <c r="E27" s="152"/>
      <c r="F27" s="152"/>
      <c r="G27" s="162"/>
      <c r="H27" s="162"/>
      <c r="I27" s="162"/>
    </row>
    <row r="28" spans="1:9" ht="72">
      <c r="A28" s="187"/>
      <c r="B28" s="170" t="s">
        <v>163</v>
      </c>
      <c r="C28" s="185" t="s">
        <v>377</v>
      </c>
      <c r="D28" s="80">
        <v>1</v>
      </c>
      <c r="E28" s="152"/>
      <c r="F28" s="152"/>
      <c r="G28" s="157"/>
      <c r="H28" s="162"/>
      <c r="I28" s="162"/>
    </row>
    <row r="29" spans="1:9" ht="12.75">
      <c r="A29" s="188" t="s">
        <v>378</v>
      </c>
      <c r="B29" s="173" t="s">
        <v>379</v>
      </c>
      <c r="C29" s="164" t="s">
        <v>380</v>
      </c>
      <c r="D29" s="161">
        <v>7</v>
      </c>
      <c r="E29" s="152"/>
      <c r="F29" s="152"/>
      <c r="G29" s="169"/>
      <c r="H29" s="162"/>
      <c r="I29" s="162"/>
    </row>
    <row r="30" spans="1:9" ht="24">
      <c r="A30" s="188" t="s">
        <v>381</v>
      </c>
      <c r="B30" s="173" t="s">
        <v>382</v>
      </c>
      <c r="C30" s="189" t="s">
        <v>383</v>
      </c>
      <c r="D30" s="161">
        <v>8</v>
      </c>
      <c r="E30" s="152"/>
      <c r="F30" s="157"/>
      <c r="G30" s="162"/>
      <c r="H30" s="23"/>
      <c r="I30" s="169"/>
    </row>
    <row r="31" spans="1:9" ht="12.75">
      <c r="A31" s="188" t="s">
        <v>381</v>
      </c>
      <c r="B31" s="173" t="s">
        <v>382</v>
      </c>
      <c r="C31" s="164" t="s">
        <v>384</v>
      </c>
      <c r="D31" s="161">
        <v>3</v>
      </c>
      <c r="E31" s="152"/>
      <c r="F31" s="157"/>
      <c r="G31" s="162"/>
      <c r="H31" s="169"/>
      <c r="I31" s="169"/>
    </row>
    <row r="32" spans="1:9" ht="12.75">
      <c r="A32" s="190" t="s">
        <v>381</v>
      </c>
      <c r="B32" s="191"/>
      <c r="C32" s="171" t="s">
        <v>385</v>
      </c>
      <c r="D32" s="80">
        <v>1</v>
      </c>
      <c r="E32" s="152"/>
      <c r="F32" s="152"/>
      <c r="G32" s="157"/>
      <c r="H32" s="162"/>
      <c r="I32" s="162"/>
    </row>
    <row r="33" spans="1:9" ht="12.75">
      <c r="A33" s="190" t="s">
        <v>381</v>
      </c>
      <c r="B33" s="191"/>
      <c r="C33" s="171" t="s">
        <v>386</v>
      </c>
      <c r="D33" s="80">
        <v>3</v>
      </c>
      <c r="E33" s="152"/>
      <c r="F33" s="152"/>
      <c r="G33" s="162"/>
      <c r="H33" s="162"/>
      <c r="I33" s="162"/>
    </row>
    <row r="34" spans="1:9" ht="12.75">
      <c r="A34" s="190" t="s">
        <v>381</v>
      </c>
      <c r="B34" s="191"/>
      <c r="C34" s="171" t="s">
        <v>387</v>
      </c>
      <c r="D34" s="80">
        <v>3</v>
      </c>
      <c r="E34" s="152"/>
      <c r="F34" s="152"/>
      <c r="G34" s="162"/>
      <c r="H34" s="162"/>
      <c r="I34" s="162"/>
    </row>
    <row r="35" spans="1:9" ht="24">
      <c r="A35" s="190" t="s">
        <v>381</v>
      </c>
      <c r="B35" s="191"/>
      <c r="C35" s="185" t="s">
        <v>388</v>
      </c>
      <c r="D35" s="80">
        <v>1</v>
      </c>
      <c r="E35" s="152"/>
      <c r="F35" s="152"/>
      <c r="G35" s="162"/>
      <c r="H35" s="162"/>
      <c r="I35" s="162"/>
    </row>
    <row r="36" spans="1:9" ht="36">
      <c r="A36" s="187"/>
      <c r="B36" s="191"/>
      <c r="C36" s="185" t="s">
        <v>389</v>
      </c>
      <c r="D36" s="80">
        <v>1</v>
      </c>
      <c r="E36" s="152"/>
      <c r="F36" s="152"/>
      <c r="G36" s="162"/>
      <c r="H36" s="162"/>
      <c r="I36" s="162"/>
    </row>
    <row r="37" spans="1:9" ht="12.75">
      <c r="A37" s="190" t="s">
        <v>390</v>
      </c>
      <c r="B37" s="170" t="s">
        <v>391</v>
      </c>
      <c r="C37" s="171" t="s">
        <v>392</v>
      </c>
      <c r="D37" s="80">
        <v>1</v>
      </c>
      <c r="E37" s="152"/>
      <c r="F37" s="152"/>
      <c r="G37" s="162"/>
      <c r="H37" s="162"/>
      <c r="I37" s="162"/>
    </row>
    <row r="38" spans="1:9" ht="22.5">
      <c r="A38" s="192" t="s">
        <v>393</v>
      </c>
      <c r="B38" s="193"/>
      <c r="C38" s="164" t="s">
        <v>394</v>
      </c>
      <c r="D38" s="161">
        <v>13</v>
      </c>
      <c r="E38" s="152"/>
      <c r="F38" s="152"/>
      <c r="G38" s="162"/>
      <c r="H38" s="162"/>
      <c r="I38" s="162"/>
    </row>
    <row r="39" spans="1:9" ht="12.75">
      <c r="A39" s="188" t="s">
        <v>395</v>
      </c>
      <c r="B39" s="173" t="s">
        <v>396</v>
      </c>
      <c r="C39" s="164" t="s">
        <v>397</v>
      </c>
      <c r="D39" s="161">
        <v>13</v>
      </c>
      <c r="E39" s="152"/>
      <c r="F39" s="152"/>
      <c r="G39" s="169"/>
      <c r="H39" s="169"/>
      <c r="I39" s="162"/>
    </row>
    <row r="40" spans="1:9" ht="12.75">
      <c r="A40" s="190" t="s">
        <v>395</v>
      </c>
      <c r="B40" s="170" t="s">
        <v>398</v>
      </c>
      <c r="C40" s="171" t="s">
        <v>399</v>
      </c>
      <c r="D40" s="80">
        <v>1</v>
      </c>
      <c r="E40" s="152"/>
      <c r="F40" s="152"/>
      <c r="G40" s="162"/>
      <c r="H40" s="162"/>
      <c r="I40" s="162"/>
    </row>
    <row r="41" spans="1:9" ht="12.75">
      <c r="A41" s="190" t="s">
        <v>395</v>
      </c>
      <c r="B41" s="170" t="s">
        <v>400</v>
      </c>
      <c r="C41" s="171" t="s">
        <v>401</v>
      </c>
      <c r="D41" s="80">
        <v>1</v>
      </c>
      <c r="E41" s="152"/>
      <c r="F41" s="152"/>
      <c r="G41" s="162"/>
      <c r="H41" s="162"/>
      <c r="I41" s="162"/>
    </row>
    <row r="42" spans="1:9" ht="24">
      <c r="A42" s="190" t="s">
        <v>395</v>
      </c>
      <c r="B42" s="170" t="s">
        <v>402</v>
      </c>
      <c r="C42" s="185" t="s">
        <v>403</v>
      </c>
      <c r="D42" s="80">
        <v>3</v>
      </c>
      <c r="E42" s="152"/>
      <c r="F42" s="152"/>
      <c r="G42" s="162"/>
      <c r="H42" s="162"/>
      <c r="I42" s="162"/>
    </row>
    <row r="43" spans="1:9" ht="24">
      <c r="A43" s="190" t="s">
        <v>395</v>
      </c>
      <c r="B43" s="170" t="s">
        <v>404</v>
      </c>
      <c r="C43" s="185" t="s">
        <v>405</v>
      </c>
      <c r="D43" s="80">
        <v>2</v>
      </c>
      <c r="E43" s="152"/>
      <c r="F43" s="152"/>
      <c r="G43" s="162"/>
      <c r="H43" s="162"/>
      <c r="I43" s="162"/>
    </row>
    <row r="44" spans="1:9" ht="12.75">
      <c r="A44" s="190" t="s">
        <v>395</v>
      </c>
      <c r="B44" s="191"/>
      <c r="C44" s="171" t="s">
        <v>406</v>
      </c>
      <c r="D44" s="80">
        <v>2</v>
      </c>
      <c r="E44" s="152"/>
      <c r="F44" s="152"/>
      <c r="G44" s="162"/>
      <c r="H44" s="162"/>
      <c r="I44" s="162"/>
    </row>
    <row r="45" spans="1:9" ht="12.75">
      <c r="A45" s="190" t="s">
        <v>395</v>
      </c>
      <c r="B45" s="170" t="s">
        <v>407</v>
      </c>
      <c r="C45" s="171" t="s">
        <v>408</v>
      </c>
      <c r="D45" s="80">
        <v>2</v>
      </c>
      <c r="E45" s="152"/>
      <c r="F45" s="152"/>
      <c r="G45" s="162"/>
      <c r="H45" s="162"/>
      <c r="I45" s="162"/>
    </row>
    <row r="46" spans="1:9" ht="12.75">
      <c r="A46" s="188" t="s">
        <v>395</v>
      </c>
      <c r="B46" s="173" t="s">
        <v>409</v>
      </c>
      <c r="C46" s="164" t="s">
        <v>410</v>
      </c>
      <c r="D46" s="161">
        <v>13</v>
      </c>
      <c r="E46" s="152"/>
      <c r="F46" s="152"/>
      <c r="G46" s="162"/>
      <c r="H46" s="162"/>
      <c r="I46" s="162"/>
    </row>
    <row r="47" spans="1:9" ht="12.75">
      <c r="A47" s="190" t="s">
        <v>411</v>
      </c>
      <c r="B47" s="170" t="s">
        <v>412</v>
      </c>
      <c r="C47" s="171" t="s">
        <v>413</v>
      </c>
      <c r="D47" s="80">
        <v>1</v>
      </c>
      <c r="E47" s="152"/>
      <c r="F47" s="152"/>
      <c r="G47" s="162"/>
      <c r="H47" s="162"/>
      <c r="I47" s="162"/>
    </row>
    <row r="48" spans="1:9" ht="12.75">
      <c r="A48" s="190" t="s">
        <v>411</v>
      </c>
      <c r="B48" s="170" t="s">
        <v>414</v>
      </c>
      <c r="C48" s="171" t="s">
        <v>415</v>
      </c>
      <c r="D48" s="80">
        <v>1</v>
      </c>
      <c r="E48" s="152"/>
      <c r="F48" s="152"/>
      <c r="G48" s="162"/>
      <c r="H48" s="162"/>
      <c r="I48" s="162"/>
    </row>
    <row r="49" spans="1:9" ht="12.75">
      <c r="A49" s="190" t="s">
        <v>411</v>
      </c>
      <c r="B49" s="170" t="s">
        <v>416</v>
      </c>
      <c r="C49" s="171" t="s">
        <v>417</v>
      </c>
      <c r="D49" s="80">
        <v>1</v>
      </c>
      <c r="E49" s="152"/>
      <c r="F49" s="152"/>
      <c r="G49" s="162"/>
      <c r="H49" s="162"/>
      <c r="I49" s="162"/>
    </row>
    <row r="50" spans="1:9" ht="30.75" customHeight="1">
      <c r="A50" s="190" t="s">
        <v>411</v>
      </c>
      <c r="B50" s="191"/>
      <c r="C50" s="171" t="s">
        <v>418</v>
      </c>
      <c r="D50" s="80">
        <v>3</v>
      </c>
      <c r="E50" s="157"/>
      <c r="F50" s="152"/>
      <c r="G50" s="162"/>
      <c r="H50" s="162"/>
      <c r="I50" s="162"/>
    </row>
    <row r="51" spans="1:9" ht="12.75">
      <c r="A51" s="190" t="s">
        <v>419</v>
      </c>
      <c r="B51" s="170" t="s">
        <v>420</v>
      </c>
      <c r="C51" s="171" t="s">
        <v>421</v>
      </c>
      <c r="D51" s="80">
        <v>1</v>
      </c>
      <c r="E51" s="152"/>
      <c r="F51" s="152"/>
      <c r="G51" s="162"/>
      <c r="H51" s="162"/>
      <c r="I51" s="162"/>
    </row>
    <row r="52" spans="1:9" ht="12.75">
      <c r="A52" s="190" t="s">
        <v>422</v>
      </c>
      <c r="B52" s="170" t="s">
        <v>423</v>
      </c>
      <c r="C52" s="171" t="s">
        <v>424</v>
      </c>
      <c r="D52" s="80">
        <v>1</v>
      </c>
      <c r="E52" s="152"/>
      <c r="F52" s="152"/>
      <c r="G52" s="162"/>
      <c r="H52" s="162"/>
      <c r="I52" s="162"/>
    </row>
    <row r="53" spans="1:9" ht="12.75">
      <c r="A53" s="190" t="s">
        <v>425</v>
      </c>
      <c r="B53" s="170" t="s">
        <v>426</v>
      </c>
      <c r="C53" s="171" t="s">
        <v>427</v>
      </c>
      <c r="D53" s="80">
        <v>1</v>
      </c>
      <c r="E53" s="152"/>
      <c r="F53" s="152"/>
      <c r="G53" s="162"/>
      <c r="H53" s="162"/>
      <c r="I53" s="162"/>
    </row>
    <row r="54" spans="1:9" ht="24">
      <c r="A54" s="194"/>
      <c r="B54" s="170" t="s">
        <v>414</v>
      </c>
      <c r="C54" s="185" t="s">
        <v>428</v>
      </c>
      <c r="D54" s="80">
        <v>1</v>
      </c>
      <c r="E54" s="152"/>
      <c r="F54" s="152"/>
      <c r="G54" s="162"/>
      <c r="H54" s="162"/>
      <c r="I54" s="162"/>
    </row>
    <row r="55" spans="1:9" ht="12.75">
      <c r="A55" s="194"/>
      <c r="B55" s="170" t="s">
        <v>429</v>
      </c>
      <c r="C55" s="171" t="s">
        <v>430</v>
      </c>
      <c r="D55" s="80">
        <v>1</v>
      </c>
      <c r="E55" s="152"/>
      <c r="F55" s="152"/>
      <c r="G55" s="162"/>
      <c r="H55" s="162"/>
      <c r="I55" s="162"/>
    </row>
    <row r="56" spans="1:9" ht="12.75">
      <c r="A56" s="194"/>
      <c r="B56" s="170" t="s">
        <v>431</v>
      </c>
      <c r="C56" s="171" t="s">
        <v>432</v>
      </c>
      <c r="D56" s="80">
        <v>1</v>
      </c>
      <c r="E56" s="152"/>
      <c r="F56" s="152"/>
      <c r="G56" s="162"/>
      <c r="H56" s="162"/>
      <c r="I56" s="162"/>
    </row>
    <row r="57" spans="1:9" ht="12.75">
      <c r="A57" s="190" t="s">
        <v>433</v>
      </c>
      <c r="B57" s="170" t="s">
        <v>434</v>
      </c>
      <c r="C57" s="171" t="s">
        <v>435</v>
      </c>
      <c r="D57" s="80">
        <v>1</v>
      </c>
      <c r="E57" s="152"/>
      <c r="F57" s="152"/>
      <c r="G57" s="162"/>
      <c r="H57" s="162"/>
      <c r="I57" s="162"/>
    </row>
    <row r="58" spans="1:9" ht="12.75">
      <c r="A58" s="195"/>
      <c r="B58" s="196" t="s">
        <v>436</v>
      </c>
      <c r="C58" s="197" t="s">
        <v>437</v>
      </c>
      <c r="D58" s="198">
        <v>13</v>
      </c>
      <c r="E58" s="152"/>
      <c r="F58" s="152"/>
      <c r="G58" s="162"/>
      <c r="H58" s="162"/>
      <c r="I58" s="162"/>
    </row>
    <row r="59" spans="1:9" ht="24">
      <c r="A59" s="194"/>
      <c r="B59" s="180" t="s">
        <v>438</v>
      </c>
      <c r="C59" s="199" t="s">
        <v>439</v>
      </c>
      <c r="D59" s="182">
        <v>3</v>
      </c>
      <c r="E59" s="152"/>
      <c r="F59" s="152"/>
      <c r="G59" s="162"/>
      <c r="H59" s="162"/>
      <c r="I59" s="162"/>
    </row>
    <row r="60" spans="1:9" ht="12.75">
      <c r="A60" s="200"/>
      <c r="B60" s="170" t="s">
        <v>440</v>
      </c>
      <c r="C60" s="171" t="s">
        <v>441</v>
      </c>
      <c r="D60" s="80">
        <v>1</v>
      </c>
      <c r="E60" s="152"/>
      <c r="F60" s="152"/>
      <c r="G60" s="162"/>
      <c r="H60" s="162"/>
      <c r="I60" s="162"/>
    </row>
    <row r="61" spans="1:9" ht="24">
      <c r="A61" s="200"/>
      <c r="B61" s="170" t="s">
        <v>440</v>
      </c>
      <c r="C61" s="185" t="s">
        <v>442</v>
      </c>
      <c r="D61" s="80">
        <v>1</v>
      </c>
      <c r="E61" s="152"/>
      <c r="F61" s="152"/>
      <c r="G61" s="162"/>
      <c r="H61" s="162"/>
      <c r="I61" s="162"/>
    </row>
    <row r="62" spans="1:9" ht="12.75">
      <c r="A62" s="200"/>
      <c r="B62" s="168" t="s">
        <v>440</v>
      </c>
      <c r="C62" s="167" t="s">
        <v>443</v>
      </c>
      <c r="D62" s="80">
        <v>1</v>
      </c>
      <c r="E62" s="152"/>
      <c r="F62" s="152"/>
      <c r="G62" s="162"/>
      <c r="H62" s="162"/>
      <c r="I62" s="162"/>
    </row>
    <row r="63" spans="1:9" ht="12.75">
      <c r="A63" s="200"/>
      <c r="B63" s="168" t="s">
        <v>444</v>
      </c>
      <c r="C63" s="167" t="s">
        <v>445</v>
      </c>
      <c r="D63" s="80">
        <v>3</v>
      </c>
      <c r="E63" s="152"/>
      <c r="F63" s="152"/>
      <c r="G63" s="162"/>
      <c r="H63" s="162"/>
      <c r="I63" s="162"/>
    </row>
    <row r="64" spans="1:9" ht="12.75">
      <c r="A64" s="194"/>
      <c r="B64" s="170" t="s">
        <v>446</v>
      </c>
      <c r="C64" s="171" t="s">
        <v>447</v>
      </c>
      <c r="D64" s="80">
        <v>1</v>
      </c>
      <c r="E64" s="152"/>
      <c r="F64" s="152"/>
      <c r="G64" s="162"/>
      <c r="H64" s="162"/>
      <c r="I64" s="162"/>
    </row>
    <row r="65" spans="1:9" ht="12.75">
      <c r="A65" s="194"/>
      <c r="B65" s="170" t="s">
        <v>446</v>
      </c>
      <c r="C65" s="171" t="s">
        <v>448</v>
      </c>
      <c r="D65" s="80">
        <v>1</v>
      </c>
      <c r="E65" s="152"/>
      <c r="F65" s="152"/>
      <c r="G65" s="162"/>
      <c r="H65" s="162"/>
      <c r="I65" s="162"/>
    </row>
    <row r="66" spans="1:9" ht="12.75">
      <c r="A66" s="194"/>
      <c r="B66" s="170" t="s">
        <v>449</v>
      </c>
      <c r="C66" s="171" t="s">
        <v>450</v>
      </c>
      <c r="D66" s="80">
        <v>1</v>
      </c>
      <c r="E66" s="152"/>
      <c r="F66" s="152"/>
      <c r="G66" s="162"/>
      <c r="H66" s="162"/>
      <c r="I66" s="162"/>
    </row>
    <row r="67" spans="1:9" ht="12.75">
      <c r="A67" s="194"/>
      <c r="B67" s="170" t="s">
        <v>451</v>
      </c>
      <c r="C67" s="171" t="s">
        <v>452</v>
      </c>
      <c r="D67" s="80">
        <v>1</v>
      </c>
      <c r="E67" s="152"/>
      <c r="F67" s="152"/>
      <c r="G67" s="162"/>
      <c r="H67" s="162"/>
      <c r="I67" s="162"/>
    </row>
    <row r="68" spans="1:9" ht="12.75">
      <c r="A68" s="194"/>
      <c r="B68" s="170" t="s">
        <v>453</v>
      </c>
      <c r="C68" s="171" t="s">
        <v>454</v>
      </c>
      <c r="D68" s="80">
        <v>2</v>
      </c>
      <c r="E68" s="152"/>
      <c r="F68" s="152"/>
      <c r="G68" s="162"/>
      <c r="H68" s="162"/>
      <c r="I68" s="162"/>
    </row>
    <row r="69" spans="1:9" ht="24">
      <c r="A69" s="194"/>
      <c r="B69" s="170" t="s">
        <v>455</v>
      </c>
      <c r="C69" s="185" t="s">
        <v>456</v>
      </c>
      <c r="D69" s="80">
        <v>1</v>
      </c>
      <c r="E69" s="152"/>
      <c r="F69" s="152"/>
      <c r="G69" s="162"/>
      <c r="H69" s="162"/>
      <c r="I69" s="162"/>
    </row>
    <row r="70" spans="1:9" ht="12.75">
      <c r="A70" s="194"/>
      <c r="B70" s="170" t="s">
        <v>457</v>
      </c>
      <c r="C70" s="171" t="s">
        <v>458</v>
      </c>
      <c r="D70" s="80">
        <v>1</v>
      </c>
      <c r="E70" s="152"/>
      <c r="F70" s="152"/>
      <c r="G70" s="162"/>
      <c r="H70" s="162"/>
      <c r="I70" s="162"/>
    </row>
    <row r="71" spans="1:9" ht="12.75">
      <c r="A71" s="194"/>
      <c r="B71" s="191"/>
      <c r="C71" s="171" t="s">
        <v>459</v>
      </c>
      <c r="D71" s="80">
        <v>1</v>
      </c>
      <c r="E71" s="152"/>
      <c r="F71" s="152"/>
      <c r="G71" s="162"/>
      <c r="H71" s="162"/>
      <c r="I71" s="162"/>
    </row>
    <row r="72" spans="1:9" ht="12.75">
      <c r="A72" s="194"/>
      <c r="B72" s="170" t="s">
        <v>274</v>
      </c>
      <c r="C72" s="171" t="s">
        <v>460</v>
      </c>
      <c r="D72" s="80">
        <v>3</v>
      </c>
      <c r="E72" s="152"/>
      <c r="F72" s="152"/>
      <c r="G72" s="162"/>
      <c r="H72" s="162"/>
      <c r="I72" s="162"/>
    </row>
  </sheetData>
  <mergeCells count="2">
    <mergeCell ref="A1:D1"/>
    <mergeCell ref="E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J32"/>
  <sheetViews>
    <sheetView workbookViewId="0"/>
  </sheetViews>
  <sheetFormatPr baseColWidth="10" defaultColWidth="12.5703125" defaultRowHeight="15.75" customHeight="1"/>
  <cols>
    <col min="1" max="1" width="15.7109375" customWidth="1"/>
    <col min="2" max="2" width="38.7109375" customWidth="1"/>
    <col min="3" max="3" width="8.42578125" customWidth="1"/>
  </cols>
  <sheetData>
    <row r="1" spans="1:10" ht="34.5" customHeight="1">
      <c r="A1" s="272" t="s">
        <v>461</v>
      </c>
      <c r="B1" s="265"/>
      <c r="C1" s="265"/>
      <c r="D1" s="273" t="s">
        <v>1</v>
      </c>
      <c r="E1" s="261"/>
      <c r="F1" s="261"/>
      <c r="G1" s="261"/>
      <c r="H1" s="262"/>
    </row>
    <row r="2" spans="1:10" ht="36" customHeight="1">
      <c r="A2" s="76" t="s">
        <v>235</v>
      </c>
      <c r="B2" s="76" t="s">
        <v>236</v>
      </c>
      <c r="C2" s="76" t="s">
        <v>237</v>
      </c>
      <c r="D2" s="147" t="s">
        <v>5</v>
      </c>
      <c r="E2" s="147" t="s">
        <v>6</v>
      </c>
      <c r="F2" s="147" t="s">
        <v>340</v>
      </c>
      <c r="G2" s="147" t="s">
        <v>462</v>
      </c>
      <c r="H2" s="147" t="s">
        <v>9</v>
      </c>
    </row>
    <row r="3" spans="1:10" ht="22.5">
      <c r="A3" s="184" t="s">
        <v>463</v>
      </c>
      <c r="B3" s="181" t="s">
        <v>464</v>
      </c>
      <c r="C3" s="201">
        <v>1</v>
      </c>
      <c r="D3" s="202"/>
      <c r="E3" s="203"/>
      <c r="F3" s="203"/>
      <c r="G3" s="203"/>
      <c r="H3" s="203"/>
    </row>
    <row r="4" spans="1:10" ht="14.25">
      <c r="A4" s="170" t="s">
        <v>465</v>
      </c>
      <c r="B4" s="171" t="s">
        <v>466</v>
      </c>
      <c r="C4" s="204">
        <v>1</v>
      </c>
      <c r="D4" s="202"/>
      <c r="E4" s="203"/>
      <c r="F4" s="203"/>
      <c r="G4" s="203"/>
      <c r="H4" s="203"/>
      <c r="J4" s="10" t="s">
        <v>13</v>
      </c>
    </row>
    <row r="5" spans="1:10" ht="22.5">
      <c r="A5" s="184" t="s">
        <v>467</v>
      </c>
      <c r="B5" s="171" t="s">
        <v>468</v>
      </c>
      <c r="C5" s="204">
        <v>1</v>
      </c>
      <c r="D5" s="203"/>
      <c r="E5" s="203"/>
      <c r="F5" s="203"/>
      <c r="G5" s="203"/>
      <c r="H5" s="203"/>
      <c r="J5" s="16" t="s">
        <v>17</v>
      </c>
    </row>
    <row r="6" spans="1:10" ht="14.25">
      <c r="A6" s="170" t="s">
        <v>469</v>
      </c>
      <c r="B6" s="171" t="s">
        <v>470</v>
      </c>
      <c r="C6" s="204">
        <v>1</v>
      </c>
      <c r="D6" s="202"/>
      <c r="E6" s="203"/>
      <c r="F6" s="203"/>
      <c r="G6" s="203"/>
      <c r="H6" s="203"/>
      <c r="J6" s="19" t="s">
        <v>21</v>
      </c>
    </row>
    <row r="7" spans="1:10" ht="14.25">
      <c r="A7" s="170" t="s">
        <v>471</v>
      </c>
      <c r="B7" s="171" t="s">
        <v>472</v>
      </c>
      <c r="C7" s="204">
        <v>2</v>
      </c>
      <c r="D7" s="202"/>
      <c r="E7" s="203"/>
      <c r="F7" s="203"/>
      <c r="G7" s="203"/>
      <c r="H7" s="203"/>
    </row>
    <row r="8" spans="1:10" ht="14.25">
      <c r="A8" s="170" t="s">
        <v>473</v>
      </c>
      <c r="B8" s="171" t="s">
        <v>474</v>
      </c>
      <c r="C8" s="204">
        <v>1</v>
      </c>
      <c r="D8" s="202"/>
      <c r="E8" s="203"/>
      <c r="F8" s="203"/>
      <c r="G8" s="203"/>
      <c r="H8" s="203"/>
    </row>
    <row r="9" spans="1:10" ht="14.25">
      <c r="A9" s="170" t="s">
        <v>475</v>
      </c>
      <c r="B9" s="171" t="s">
        <v>476</v>
      </c>
      <c r="C9" s="204">
        <v>1</v>
      </c>
      <c r="D9" s="203"/>
      <c r="E9" s="203"/>
      <c r="F9" s="203"/>
      <c r="G9" s="203"/>
      <c r="H9" s="203"/>
    </row>
    <row r="10" spans="1:10" ht="14.25">
      <c r="A10" s="170" t="s">
        <v>477</v>
      </c>
      <c r="B10" s="171" t="s">
        <v>478</v>
      </c>
      <c r="C10" s="204">
        <v>1</v>
      </c>
      <c r="D10" s="203"/>
      <c r="E10" s="203"/>
      <c r="F10" s="203"/>
      <c r="G10" s="203"/>
      <c r="H10" s="203"/>
    </row>
    <row r="11" spans="1:10" ht="14.25">
      <c r="A11" s="170" t="s">
        <v>477</v>
      </c>
      <c r="B11" s="171" t="s">
        <v>479</v>
      </c>
      <c r="C11" s="204">
        <v>1</v>
      </c>
      <c r="D11" s="203"/>
      <c r="E11" s="203"/>
      <c r="F11" s="203"/>
      <c r="G11" s="203"/>
      <c r="H11" s="203"/>
    </row>
    <row r="12" spans="1:10" ht="14.25">
      <c r="A12" s="170" t="s">
        <v>480</v>
      </c>
      <c r="B12" s="171" t="s">
        <v>481</v>
      </c>
      <c r="C12" s="204">
        <v>1</v>
      </c>
      <c r="D12" s="202"/>
      <c r="E12" s="203"/>
      <c r="F12" s="203"/>
      <c r="G12" s="203"/>
      <c r="H12" s="203"/>
    </row>
    <row r="13" spans="1:10" ht="22.5">
      <c r="A13" s="184" t="s">
        <v>482</v>
      </c>
      <c r="B13" s="171" t="s">
        <v>483</v>
      </c>
      <c r="C13" s="204">
        <v>1</v>
      </c>
      <c r="D13" s="202"/>
      <c r="E13" s="203"/>
      <c r="F13" s="203"/>
      <c r="G13" s="203"/>
      <c r="H13" s="203"/>
    </row>
    <row r="14" spans="1:10" ht="14.25">
      <c r="A14" s="170" t="s">
        <v>484</v>
      </c>
      <c r="B14" s="171" t="s">
        <v>485</v>
      </c>
      <c r="C14" s="204">
        <v>1</v>
      </c>
      <c r="D14" s="202"/>
      <c r="E14" s="203"/>
      <c r="F14" s="203"/>
      <c r="G14" s="203"/>
      <c r="H14" s="203"/>
    </row>
    <row r="15" spans="1:10" ht="14.25">
      <c r="A15" s="205" t="s">
        <v>486</v>
      </c>
      <c r="B15" s="206" t="s">
        <v>487</v>
      </c>
      <c r="C15" s="207">
        <v>2</v>
      </c>
      <c r="D15" s="202"/>
      <c r="E15" s="203"/>
      <c r="F15" s="203"/>
      <c r="G15" s="203"/>
      <c r="H15" s="203"/>
    </row>
    <row r="16" spans="1:10" ht="14.25">
      <c r="A16" s="170" t="s">
        <v>488</v>
      </c>
      <c r="B16" s="171" t="s">
        <v>489</v>
      </c>
      <c r="C16" s="204">
        <v>1</v>
      </c>
      <c r="D16" s="203"/>
      <c r="E16" s="203"/>
      <c r="F16" s="203"/>
      <c r="G16" s="203"/>
      <c r="H16" s="203"/>
    </row>
    <row r="17" spans="1:8" ht="22.5">
      <c r="A17" s="184" t="s">
        <v>490</v>
      </c>
      <c r="B17" s="171" t="s">
        <v>491</v>
      </c>
      <c r="C17" s="204">
        <v>1</v>
      </c>
      <c r="D17" s="203"/>
      <c r="E17" s="203"/>
      <c r="F17" s="203"/>
      <c r="G17" s="203"/>
      <c r="H17" s="203"/>
    </row>
    <row r="18" spans="1:8" ht="42.75">
      <c r="A18" s="208" t="s">
        <v>492</v>
      </c>
      <c r="B18" s="209" t="s">
        <v>493</v>
      </c>
      <c r="C18" s="210">
        <v>7</v>
      </c>
      <c r="D18" s="202"/>
      <c r="E18" s="211"/>
      <c r="F18" s="211"/>
      <c r="G18" s="202" t="s">
        <v>133</v>
      </c>
      <c r="H18" s="203"/>
    </row>
    <row r="19" spans="1:8" ht="24">
      <c r="A19" s="184" t="s">
        <v>492</v>
      </c>
      <c r="B19" s="185" t="s">
        <v>494</v>
      </c>
      <c r="C19" s="204">
        <v>1</v>
      </c>
      <c r="D19" s="202"/>
      <c r="E19" s="203"/>
      <c r="F19" s="203"/>
      <c r="G19" s="203"/>
      <c r="H19" s="203"/>
    </row>
    <row r="20" spans="1:8" ht="14.25">
      <c r="A20" s="170" t="s">
        <v>495</v>
      </c>
      <c r="B20" s="171" t="s">
        <v>496</v>
      </c>
      <c r="C20" s="204">
        <v>1</v>
      </c>
      <c r="D20" s="202"/>
      <c r="E20" s="203"/>
      <c r="F20" s="203"/>
      <c r="G20" s="203"/>
      <c r="H20" s="203"/>
    </row>
    <row r="21" spans="1:8" ht="14.25">
      <c r="A21" s="170" t="s">
        <v>497</v>
      </c>
      <c r="B21" s="171" t="s">
        <v>498</v>
      </c>
      <c r="C21" s="204">
        <v>1</v>
      </c>
      <c r="D21" s="203"/>
      <c r="E21" s="203"/>
      <c r="F21" s="203"/>
      <c r="G21" s="203"/>
      <c r="H21" s="203"/>
    </row>
    <row r="22" spans="1:8" ht="24">
      <c r="A22" s="170" t="s">
        <v>497</v>
      </c>
      <c r="B22" s="185" t="s">
        <v>499</v>
      </c>
      <c r="C22" s="204">
        <v>1</v>
      </c>
      <c r="D22" s="203"/>
      <c r="E22" s="203"/>
      <c r="F22" s="203"/>
      <c r="G22" s="203"/>
      <c r="H22" s="203"/>
    </row>
    <row r="23" spans="1:8" ht="14.25">
      <c r="A23" s="170" t="s">
        <v>497</v>
      </c>
      <c r="B23" s="171" t="s">
        <v>500</v>
      </c>
      <c r="C23" s="204">
        <v>1</v>
      </c>
      <c r="D23" s="203"/>
      <c r="E23" s="203"/>
      <c r="F23" s="203"/>
      <c r="G23" s="203"/>
      <c r="H23" s="203"/>
    </row>
    <row r="24" spans="1:8" ht="26.25" customHeight="1">
      <c r="A24" s="212" t="s">
        <v>501</v>
      </c>
      <c r="B24" s="213" t="s">
        <v>502</v>
      </c>
      <c r="C24" s="214">
        <v>7</v>
      </c>
      <c r="D24" s="203"/>
      <c r="E24" s="202"/>
      <c r="F24" s="203"/>
      <c r="G24" s="203"/>
      <c r="H24" s="203"/>
    </row>
    <row r="25" spans="1:8" ht="14.25">
      <c r="A25" s="215" t="s">
        <v>501</v>
      </c>
      <c r="B25" s="216" t="s">
        <v>503</v>
      </c>
      <c r="C25" s="217">
        <v>1</v>
      </c>
      <c r="D25" s="203"/>
      <c r="E25" s="202"/>
      <c r="F25" s="203"/>
      <c r="G25" s="203"/>
      <c r="H25" s="203"/>
    </row>
    <row r="26" spans="1:8" ht="24">
      <c r="A26" s="218" t="s">
        <v>504</v>
      </c>
      <c r="B26" s="219" t="s">
        <v>505</v>
      </c>
      <c r="C26" s="220">
        <v>1</v>
      </c>
      <c r="D26" s="203"/>
      <c r="E26" s="203"/>
      <c r="F26" s="203"/>
      <c r="G26" s="203"/>
      <c r="H26" s="203"/>
    </row>
    <row r="27" spans="1:8" ht="14.25">
      <c r="A27" s="218" t="s">
        <v>506</v>
      </c>
      <c r="B27" s="221" t="s">
        <v>507</v>
      </c>
      <c r="C27" s="220">
        <v>1</v>
      </c>
      <c r="D27" s="203"/>
      <c r="E27" s="203"/>
      <c r="F27" s="203"/>
      <c r="G27" s="203"/>
      <c r="H27" s="203"/>
    </row>
    <row r="28" spans="1:8" ht="42.75">
      <c r="A28" s="212" t="s">
        <v>508</v>
      </c>
      <c r="B28" s="213" t="s">
        <v>509</v>
      </c>
      <c r="C28" s="214">
        <v>7</v>
      </c>
      <c r="D28" s="222" t="s">
        <v>510</v>
      </c>
      <c r="E28" s="211"/>
      <c r="F28" s="211"/>
      <c r="G28" s="203"/>
      <c r="H28" s="203"/>
    </row>
    <row r="29" spans="1:8" ht="14.25">
      <c r="A29" s="215" t="s">
        <v>508</v>
      </c>
      <c r="B29" s="223" t="s">
        <v>511</v>
      </c>
      <c r="C29" s="224">
        <v>1</v>
      </c>
      <c r="D29" s="203"/>
      <c r="E29" s="203"/>
      <c r="F29" s="203"/>
      <c r="G29" s="203"/>
      <c r="H29" s="203"/>
    </row>
    <row r="30" spans="1:8" ht="24">
      <c r="A30" s="225" t="s">
        <v>512</v>
      </c>
      <c r="B30" s="219" t="s">
        <v>513</v>
      </c>
      <c r="C30" s="220">
        <v>1</v>
      </c>
      <c r="D30" s="203"/>
      <c r="E30" s="203"/>
      <c r="F30" s="203"/>
      <c r="G30" s="203"/>
      <c r="H30" s="203"/>
    </row>
    <row r="31" spans="1:8" ht="28.5">
      <c r="A31" s="226" t="s">
        <v>514</v>
      </c>
      <c r="B31" s="213" t="s">
        <v>515</v>
      </c>
      <c r="C31" s="214">
        <v>6</v>
      </c>
      <c r="D31" s="227"/>
      <c r="E31" s="222" t="s">
        <v>280</v>
      </c>
      <c r="F31" s="222" t="s">
        <v>280</v>
      </c>
      <c r="G31" s="203"/>
      <c r="H31" s="203"/>
    </row>
    <row r="32" spans="1:8" ht="22.5">
      <c r="A32" s="184" t="s">
        <v>516</v>
      </c>
      <c r="B32" s="228" t="s">
        <v>517</v>
      </c>
      <c r="C32" s="229">
        <v>1</v>
      </c>
      <c r="D32" s="202"/>
      <c r="E32" s="203"/>
      <c r="F32" s="203"/>
      <c r="G32" s="203"/>
      <c r="H32" s="203"/>
    </row>
  </sheetData>
  <mergeCells count="2">
    <mergeCell ref="A1:C1"/>
    <mergeCell ref="D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J29"/>
  <sheetViews>
    <sheetView workbookViewId="0"/>
  </sheetViews>
  <sheetFormatPr baseColWidth="10" defaultColWidth="12.5703125" defaultRowHeight="15.75" customHeight="1"/>
  <cols>
    <col min="1" max="1" width="15.28515625" customWidth="1"/>
    <col min="2" max="2" width="31.85546875" customWidth="1"/>
    <col min="3" max="3" width="7.28515625" customWidth="1"/>
  </cols>
  <sheetData>
    <row r="1" spans="1:10" ht="18">
      <c r="A1" s="274" t="s">
        <v>518</v>
      </c>
      <c r="B1" s="265"/>
      <c r="C1" s="265"/>
      <c r="D1" s="263" t="s">
        <v>301</v>
      </c>
      <c r="E1" s="261"/>
      <c r="F1" s="261"/>
      <c r="G1" s="261"/>
      <c r="H1" s="262"/>
    </row>
    <row r="2" spans="1:10" ht="40.5" customHeight="1">
      <c r="A2" s="145" t="s">
        <v>235</v>
      </c>
      <c r="B2" s="145" t="s">
        <v>236</v>
      </c>
      <c r="C2" s="146" t="s">
        <v>237</v>
      </c>
      <c r="D2" s="230" t="s">
        <v>519</v>
      </c>
      <c r="E2" s="230" t="s">
        <v>6</v>
      </c>
      <c r="F2" s="230" t="s">
        <v>7</v>
      </c>
      <c r="G2" s="230" t="s">
        <v>8</v>
      </c>
      <c r="H2" s="230" t="s">
        <v>9</v>
      </c>
    </row>
    <row r="3" spans="1:10" ht="24">
      <c r="A3" s="231" t="s">
        <v>520</v>
      </c>
      <c r="B3" s="232" t="s">
        <v>521</v>
      </c>
      <c r="C3" s="233">
        <v>1</v>
      </c>
      <c r="D3" s="153"/>
      <c r="E3" s="153"/>
      <c r="F3" s="153"/>
      <c r="G3" s="153"/>
      <c r="H3" s="153"/>
    </row>
    <row r="4" spans="1:10" ht="23.25" customHeight="1">
      <c r="A4" s="206" t="s">
        <v>522</v>
      </c>
      <c r="B4" s="206" t="s">
        <v>523</v>
      </c>
      <c r="C4" s="233">
        <v>1</v>
      </c>
      <c r="D4" s="153"/>
      <c r="E4" s="153"/>
      <c r="F4" s="234"/>
      <c r="G4" s="153"/>
      <c r="H4" s="153"/>
      <c r="J4" s="10" t="s">
        <v>13</v>
      </c>
    </row>
    <row r="5" spans="1:10" ht="24">
      <c r="A5" s="227" t="s">
        <v>524</v>
      </c>
      <c r="B5" s="206" t="s">
        <v>525</v>
      </c>
      <c r="C5" s="233">
        <v>1</v>
      </c>
      <c r="D5" s="153"/>
      <c r="E5" s="153"/>
      <c r="F5" s="153"/>
      <c r="G5" s="153"/>
      <c r="H5" s="153"/>
      <c r="J5" s="16" t="s">
        <v>17</v>
      </c>
    </row>
    <row r="6" spans="1:10" ht="12.75">
      <c r="A6" s="206" t="s">
        <v>526</v>
      </c>
      <c r="B6" s="206" t="s">
        <v>527</v>
      </c>
      <c r="C6" s="233">
        <v>1</v>
      </c>
      <c r="D6" s="153"/>
      <c r="E6" s="153"/>
      <c r="F6" s="153"/>
      <c r="G6" s="153"/>
      <c r="H6" s="153"/>
      <c r="J6" s="19" t="s">
        <v>21</v>
      </c>
    </row>
    <row r="7" spans="1:10" ht="12.75">
      <c r="A7" s="206" t="s">
        <v>528</v>
      </c>
      <c r="B7" s="206" t="s">
        <v>529</v>
      </c>
      <c r="C7" s="233">
        <v>1</v>
      </c>
      <c r="D7" s="153"/>
      <c r="E7" s="153"/>
      <c r="F7" s="153"/>
      <c r="G7" s="153"/>
      <c r="H7" s="153"/>
    </row>
    <row r="8" spans="1:10" ht="12.75">
      <c r="A8" s="206" t="s">
        <v>530</v>
      </c>
      <c r="B8" s="206" t="s">
        <v>531</v>
      </c>
      <c r="C8" s="233">
        <v>1</v>
      </c>
      <c r="D8" s="153"/>
      <c r="E8" s="153"/>
      <c r="F8" s="153"/>
      <c r="G8" s="153"/>
      <c r="H8" s="153"/>
    </row>
    <row r="9" spans="1:10" ht="12.75">
      <c r="A9" s="206" t="s">
        <v>532</v>
      </c>
      <c r="B9" s="206" t="s">
        <v>533</v>
      </c>
      <c r="C9" s="233">
        <v>1</v>
      </c>
      <c r="D9" s="153"/>
      <c r="E9" s="153"/>
      <c r="F9" s="153"/>
      <c r="G9" s="153"/>
      <c r="H9" s="153"/>
    </row>
    <row r="10" spans="1:10" ht="12.75">
      <c r="A10" s="206" t="s">
        <v>534</v>
      </c>
      <c r="B10" s="206" t="s">
        <v>535</v>
      </c>
      <c r="C10" s="233">
        <v>1</v>
      </c>
      <c r="D10" s="153"/>
      <c r="E10" s="153"/>
      <c r="F10" s="153"/>
      <c r="G10" s="153"/>
      <c r="H10" s="153"/>
    </row>
    <row r="11" spans="1:10" ht="12.75">
      <c r="A11" s="206" t="s">
        <v>536</v>
      </c>
      <c r="B11" s="206" t="s">
        <v>537</v>
      </c>
      <c r="C11" s="233">
        <v>1</v>
      </c>
      <c r="D11" s="153"/>
      <c r="E11" s="153"/>
      <c r="F11" s="153"/>
      <c r="G11" s="153"/>
      <c r="H11" s="153"/>
    </row>
    <row r="12" spans="1:10" ht="24">
      <c r="A12" s="206" t="s">
        <v>538</v>
      </c>
      <c r="B12" s="227" t="s">
        <v>539</v>
      </c>
      <c r="C12" s="233">
        <v>1</v>
      </c>
      <c r="D12" s="153"/>
      <c r="E12" s="153"/>
      <c r="F12" s="153"/>
      <c r="G12" s="153"/>
      <c r="H12" s="153"/>
    </row>
    <row r="13" spans="1:10" ht="36">
      <c r="A13" s="206" t="s">
        <v>538</v>
      </c>
      <c r="B13" s="227" t="s">
        <v>540</v>
      </c>
      <c r="C13" s="233">
        <v>1</v>
      </c>
      <c r="D13" s="153"/>
      <c r="E13" s="153"/>
      <c r="F13" s="153"/>
      <c r="G13" s="153"/>
      <c r="H13" s="153"/>
    </row>
    <row r="14" spans="1:10" ht="24">
      <c r="A14" s="206" t="s">
        <v>538</v>
      </c>
      <c r="B14" s="227" t="s">
        <v>541</v>
      </c>
      <c r="C14" s="233">
        <v>1</v>
      </c>
      <c r="D14" s="153"/>
      <c r="E14" s="153"/>
      <c r="F14" s="153"/>
      <c r="G14" s="153"/>
      <c r="H14" s="153"/>
    </row>
    <row r="15" spans="1:10" ht="12.75">
      <c r="A15" s="206" t="s">
        <v>542</v>
      </c>
      <c r="B15" s="206" t="s">
        <v>543</v>
      </c>
      <c r="C15" s="233">
        <v>1</v>
      </c>
      <c r="D15" s="153"/>
      <c r="E15" s="153"/>
      <c r="F15" s="153"/>
      <c r="G15" s="153"/>
      <c r="H15" s="153"/>
    </row>
    <row r="16" spans="1:10" ht="24">
      <c r="A16" s="227" t="s">
        <v>544</v>
      </c>
      <c r="B16" s="206" t="s">
        <v>545</v>
      </c>
      <c r="C16" s="233">
        <v>1</v>
      </c>
      <c r="D16" s="153"/>
      <c r="E16" s="153"/>
      <c r="F16" s="153"/>
      <c r="G16" s="153"/>
      <c r="H16" s="153"/>
    </row>
    <row r="17" spans="1:8" ht="24">
      <c r="A17" s="206" t="s">
        <v>546</v>
      </c>
      <c r="B17" s="227" t="s">
        <v>547</v>
      </c>
      <c r="C17" s="233">
        <v>1</v>
      </c>
      <c r="D17" s="153"/>
      <c r="E17" s="153"/>
      <c r="F17" s="153"/>
      <c r="G17" s="153"/>
      <c r="H17" s="153"/>
    </row>
    <row r="18" spans="1:8" ht="12.75">
      <c r="A18" s="206" t="s">
        <v>548</v>
      </c>
      <c r="B18" s="206" t="s">
        <v>549</v>
      </c>
      <c r="C18" s="233">
        <v>1</v>
      </c>
      <c r="D18" s="153"/>
      <c r="E18" s="153"/>
      <c r="F18" s="153"/>
      <c r="G18" s="153"/>
      <c r="H18" s="153"/>
    </row>
    <row r="19" spans="1:8" ht="24">
      <c r="A19" s="227" t="s">
        <v>550</v>
      </c>
      <c r="B19" s="227" t="s">
        <v>551</v>
      </c>
      <c r="C19" s="233">
        <v>1</v>
      </c>
      <c r="D19" s="153"/>
      <c r="E19" s="153"/>
      <c r="F19" s="153"/>
      <c r="G19" s="153"/>
      <c r="H19" s="153"/>
    </row>
    <row r="20" spans="1:8" ht="12.75">
      <c r="A20" s="206" t="s">
        <v>552</v>
      </c>
      <c r="B20" s="206" t="s">
        <v>553</v>
      </c>
      <c r="C20" s="233">
        <v>1</v>
      </c>
      <c r="D20" s="153"/>
      <c r="E20" s="153"/>
      <c r="F20" s="153"/>
      <c r="G20" s="153"/>
      <c r="H20" s="153"/>
    </row>
    <row r="21" spans="1:8" ht="48">
      <c r="A21" s="227" t="s">
        <v>554</v>
      </c>
      <c r="B21" s="227" t="s">
        <v>555</v>
      </c>
      <c r="C21" s="233">
        <v>1</v>
      </c>
      <c r="D21" s="153"/>
      <c r="E21" s="153"/>
      <c r="F21" s="153"/>
      <c r="G21" s="88"/>
      <c r="H21" s="153"/>
    </row>
    <row r="22" spans="1:8" ht="12.75">
      <c r="A22" s="206" t="s">
        <v>556</v>
      </c>
      <c r="B22" s="206" t="s">
        <v>557</v>
      </c>
      <c r="C22" s="233">
        <v>1</v>
      </c>
      <c r="D22" s="153"/>
      <c r="E22" s="153"/>
      <c r="F22" s="153"/>
      <c r="G22" s="153"/>
      <c r="H22" s="153"/>
    </row>
    <row r="23" spans="1:8" ht="12.75">
      <c r="A23" s="206" t="s">
        <v>558</v>
      </c>
      <c r="B23" s="206" t="s">
        <v>559</v>
      </c>
      <c r="C23" s="233">
        <v>1</v>
      </c>
      <c r="D23" s="153"/>
      <c r="E23" s="153"/>
      <c r="F23" s="153"/>
      <c r="G23" s="153"/>
      <c r="H23" s="153"/>
    </row>
    <row r="24" spans="1:8" ht="12.75">
      <c r="A24" s="206" t="s">
        <v>560</v>
      </c>
      <c r="B24" s="206" t="s">
        <v>561</v>
      </c>
      <c r="C24" s="233">
        <v>1</v>
      </c>
      <c r="D24" s="153"/>
      <c r="E24" s="153"/>
      <c r="F24" s="153"/>
      <c r="G24" s="153"/>
      <c r="H24" s="153"/>
    </row>
    <row r="25" spans="1:8" ht="12.75">
      <c r="A25" s="206" t="s">
        <v>562</v>
      </c>
      <c r="B25" s="206" t="s">
        <v>563</v>
      </c>
      <c r="C25" s="233">
        <v>1</v>
      </c>
      <c r="D25" s="153"/>
      <c r="E25" s="153"/>
      <c r="F25" s="153"/>
      <c r="G25" s="153"/>
      <c r="H25" s="153"/>
    </row>
    <row r="26" spans="1:8" ht="12.75">
      <c r="A26" s="206" t="s">
        <v>564</v>
      </c>
      <c r="B26" s="206" t="s">
        <v>565</v>
      </c>
      <c r="C26" s="233">
        <v>1</v>
      </c>
      <c r="D26" s="153"/>
      <c r="E26" s="153"/>
      <c r="F26" s="153"/>
      <c r="G26" s="153"/>
      <c r="H26" s="153"/>
    </row>
    <row r="27" spans="1:8" ht="12.75">
      <c r="A27" s="206" t="s">
        <v>566</v>
      </c>
      <c r="B27" s="206" t="s">
        <v>567</v>
      </c>
      <c r="C27" s="233">
        <v>1</v>
      </c>
      <c r="D27" s="153"/>
      <c r="E27" s="153"/>
      <c r="F27" s="153"/>
      <c r="G27" s="153"/>
      <c r="H27" s="153"/>
    </row>
    <row r="28" spans="1:8" ht="24">
      <c r="A28" s="206" t="s">
        <v>568</v>
      </c>
      <c r="B28" s="227" t="s">
        <v>569</v>
      </c>
      <c r="C28" s="233">
        <v>1</v>
      </c>
      <c r="D28" s="153"/>
      <c r="E28" s="153"/>
      <c r="F28" s="153"/>
      <c r="G28" s="153"/>
      <c r="H28" s="153"/>
    </row>
    <row r="29" spans="1:8" ht="12.75">
      <c r="A29" s="206" t="s">
        <v>570</v>
      </c>
      <c r="B29" s="206" t="s">
        <v>571</v>
      </c>
      <c r="C29" s="233">
        <v>1</v>
      </c>
      <c r="D29" s="153"/>
      <c r="E29" s="153"/>
      <c r="F29" s="153"/>
      <c r="G29" s="153"/>
      <c r="H29" s="153"/>
    </row>
  </sheetData>
  <mergeCells count="2">
    <mergeCell ref="A1:C1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Albums C1, C2, C3 +séries</vt:lpstr>
      <vt:lpstr>Séries romans C2, C3</vt:lpstr>
      <vt:lpstr>Malles littérature</vt:lpstr>
      <vt:lpstr>Malles artmusique</vt:lpstr>
      <vt:lpstr>malles sciences</vt:lpstr>
      <vt:lpstr>EPS</vt:lpstr>
      <vt:lpstr>Contes</vt:lpstr>
      <vt:lpstr>BD</vt:lpstr>
      <vt:lpstr>Poésies Fables</vt:lpstr>
      <vt:lpstr>Harcèlement scolaire</vt:lpstr>
      <vt:lpstr>Théâtre</vt:lpstr>
      <vt:lpstr>Anglais</vt:lpstr>
      <vt:lpstr>AUTRES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Lesage Julie</dc:creator>
  <cp:lastModifiedBy>Lesage Julie</cp:lastModifiedBy>
  <dcterms:created xsi:type="dcterms:W3CDTF">2025-11-19T11:16:52Z</dcterms:created>
  <dcterms:modified xsi:type="dcterms:W3CDTF">2025-11-19T11:16:53Z</dcterms:modified>
</cp:coreProperties>
</file>